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12 и старше" sheetId="1" r:id="rId1"/>
  </sheets>
  <definedNames/>
  <calcPr fullCalcOnLoad="1"/>
</workbook>
</file>

<file path=xl/sharedStrings.xml><?xml version="1.0" encoding="utf-8"?>
<sst xmlns="http://schemas.openxmlformats.org/spreadsheetml/2006/main" count="480" uniqueCount="133">
  <si>
    <t>Наименование блюда</t>
  </si>
  <si>
    <t>Йогурт</t>
  </si>
  <si>
    <t>Яблоко</t>
  </si>
  <si>
    <t>Огурец соленый</t>
  </si>
  <si>
    <t>Хлеб ржаной</t>
  </si>
  <si>
    <t>Хлеб пшеничный</t>
  </si>
  <si>
    <t xml:space="preserve">Примерное меню для организации двухразового горячего питания для обучающихся </t>
  </si>
  <si>
    <t>Кефир</t>
  </si>
  <si>
    <t>200г</t>
  </si>
  <si>
    <t>50г</t>
  </si>
  <si>
    <t>250г</t>
  </si>
  <si>
    <t>Суп полевой</t>
  </si>
  <si>
    <t>Компот из свежих фруктов</t>
  </si>
  <si>
    <t>Оладьи из печени</t>
  </si>
  <si>
    <t xml:space="preserve">№ </t>
  </si>
  <si>
    <t>рецептуры</t>
  </si>
  <si>
    <t>100г</t>
  </si>
  <si>
    <t>Каша манная молочная жидкая</t>
  </si>
  <si>
    <t>Суп гороховый вегетарианский</t>
  </si>
  <si>
    <t>Чай с сахаром</t>
  </si>
  <si>
    <t>120г</t>
  </si>
  <si>
    <t>Каша пшенная молочная жидкая</t>
  </si>
  <si>
    <t>Сырники из творога со сметаной и сахаром</t>
  </si>
  <si>
    <t>Винегрет овощной</t>
  </si>
  <si>
    <t>Молоко кипяченое</t>
  </si>
  <si>
    <t>Суп Рассольник Ленинградский</t>
  </si>
  <si>
    <t>Какао с молоком</t>
  </si>
  <si>
    <t>Борщ с капустой и картофелем</t>
  </si>
  <si>
    <t>Каша гречневая молочная жидкая</t>
  </si>
  <si>
    <t>Суп Свекольник</t>
  </si>
  <si>
    <t>Рагу овощное с мясом</t>
  </si>
  <si>
    <t>Салат "Студенческий"</t>
  </si>
  <si>
    <t>Салат "Здоровье"</t>
  </si>
  <si>
    <t>Булочка школьная</t>
  </si>
  <si>
    <t>Кисель из концентрата на плод. или яг. экстрактах</t>
  </si>
  <si>
    <t>Сосиски отварные</t>
  </si>
  <si>
    <t>Салат из свеклы отварной</t>
  </si>
  <si>
    <t>Компот из смеси сухофруктов</t>
  </si>
  <si>
    <t>Капуста тушенная</t>
  </si>
  <si>
    <t>Котлеты из говядины</t>
  </si>
  <si>
    <t>268.</t>
  </si>
  <si>
    <t>Салат из белокочанной капусты с луком</t>
  </si>
  <si>
    <t>Кофейный напиток с молоком</t>
  </si>
  <si>
    <t xml:space="preserve">Каша гречневая рассыпчатая </t>
  </si>
  <si>
    <t xml:space="preserve">Пюре картофельное </t>
  </si>
  <si>
    <t>Салат из моркови с растительным маслом</t>
  </si>
  <si>
    <t>Шницели из говядины</t>
  </si>
  <si>
    <t>Тефтели рыбные</t>
  </si>
  <si>
    <t>Плов из птицы</t>
  </si>
  <si>
    <t>Апельсины</t>
  </si>
  <si>
    <t>Гуляш из отварной говядины</t>
  </si>
  <si>
    <t>Суп с рыбными консервами</t>
  </si>
  <si>
    <t>Биточки паровые из говядины с молоком</t>
  </si>
  <si>
    <t>Тефтели мясные</t>
  </si>
  <si>
    <t>Котлеты рыбные любительские</t>
  </si>
  <si>
    <t xml:space="preserve">Бутерброд с сыром и маслом </t>
  </si>
  <si>
    <t>Омлет натуральный с маслом сливочным</t>
  </si>
  <si>
    <t>Суп Картофельный с мясн. фрикадельками</t>
  </si>
  <si>
    <t>Салат из белокач. капусты и моркови с раст. маслом</t>
  </si>
  <si>
    <t>200г/15г</t>
  </si>
  <si>
    <t>Каша рисовая рассыпчатая</t>
  </si>
  <si>
    <t>40г</t>
  </si>
  <si>
    <t>Салат с сыром</t>
  </si>
  <si>
    <t>Яйца вареные</t>
  </si>
  <si>
    <t>Салат "Степной"</t>
  </si>
  <si>
    <t>Салат из свеклы с зеленым горошком</t>
  </si>
  <si>
    <t>Салат картофельный с сол огурцами и зел горошком</t>
  </si>
  <si>
    <t xml:space="preserve">Салат витаминный </t>
  </si>
  <si>
    <t>300г</t>
  </si>
  <si>
    <t>150г</t>
  </si>
  <si>
    <t>150г/10г</t>
  </si>
  <si>
    <t>230г/120г</t>
  </si>
  <si>
    <t>Каша овсяная молочная жидкая</t>
  </si>
  <si>
    <t>1-302</t>
  </si>
  <si>
    <t>Макароны отварные</t>
  </si>
  <si>
    <t>2-154</t>
  </si>
  <si>
    <t>Чай с лимоном и сахаром</t>
  </si>
  <si>
    <t>200г/7г/15г</t>
  </si>
  <si>
    <t>1-330</t>
  </si>
  <si>
    <t>180г</t>
  </si>
  <si>
    <t>Сок фруктовый</t>
  </si>
  <si>
    <t>Винегрет</t>
  </si>
  <si>
    <t>100г/10г</t>
  </si>
  <si>
    <t>200г/8г/8г</t>
  </si>
  <si>
    <t>30г</t>
  </si>
  <si>
    <t>200г/5г</t>
  </si>
  <si>
    <t>180г/100г</t>
  </si>
  <si>
    <t>60г</t>
  </si>
  <si>
    <t>Банан</t>
  </si>
  <si>
    <t>Рыба тушеная в томатном соусе с овощами</t>
  </si>
  <si>
    <t>Омлет с колбасой или сосисками</t>
  </si>
  <si>
    <t>200г/70г</t>
  </si>
  <si>
    <t>30г/10г/10г</t>
  </si>
  <si>
    <t>200г/20г</t>
  </si>
  <si>
    <t>Возрастная категория: с 12 лет и старше</t>
  </si>
  <si>
    <t>Суп картоф с макар издел на мясо-костном бульоне</t>
  </si>
  <si>
    <t>Щи из св капусты с картоф на мясо-костном бульоне</t>
  </si>
  <si>
    <t>Запеканка из творога</t>
  </si>
  <si>
    <t>Суп крестьянский с крупой на мясо-костном бульоне</t>
  </si>
  <si>
    <t>Прием</t>
  </si>
  <si>
    <t>пищи</t>
  </si>
  <si>
    <t>Вес блюда</t>
  </si>
  <si>
    <t>Неделя 1</t>
  </si>
  <si>
    <t>День 1</t>
  </si>
  <si>
    <t>завтрак</t>
  </si>
  <si>
    <t>обед</t>
  </si>
  <si>
    <t>Энергетическая</t>
  </si>
  <si>
    <t>ценность</t>
  </si>
  <si>
    <t>Пищевые вещества</t>
  </si>
  <si>
    <t>Белки</t>
  </si>
  <si>
    <t>Жиры</t>
  </si>
  <si>
    <t>Углеводы</t>
  </si>
  <si>
    <t>Итого за завтрак:</t>
  </si>
  <si>
    <t>Итого за обед:</t>
  </si>
  <si>
    <t>Итого за день:</t>
  </si>
  <si>
    <t>День 2</t>
  </si>
  <si>
    <t>День 3</t>
  </si>
  <si>
    <t>День 4</t>
  </si>
  <si>
    <t>День 5</t>
  </si>
  <si>
    <t>70-1</t>
  </si>
  <si>
    <t>42-1</t>
  </si>
  <si>
    <t>Среднее значение за период:</t>
  </si>
  <si>
    <t xml:space="preserve">1. Согласно п. 8.1.6 СанПиН 2.3/2.4.3590-20 в целях профилактики йододефицитных состояний у детей при </t>
  </si>
  <si>
    <t>приготовлении блюд и кулинарных изделий используется поваренная пищевая йодированная соль.</t>
  </si>
  <si>
    <t xml:space="preserve">2. Согласно п. 8.1.6 СанПиН 2.3/2.4.3590-20 для дополнительного обогащения рациона питания детей используются </t>
  </si>
  <si>
    <t>витаминные напитки, которые готовятся в соответствии с прилагаемыми инструкциями непосредственно</t>
  </si>
  <si>
    <t>перед раздачей.</t>
  </si>
  <si>
    <t>Неделя 2</t>
  </si>
  <si>
    <t xml:space="preserve">М.: Хлебпродинформ, 2004, «Химического состава российских продуктов питания» под редакцией член-корр. МАИ, </t>
  </si>
  <si>
    <t>проф. И.М. Скурихина, и академика РАМН, проф. В.А. Тутельяна, Москва, ДеЛи принт, 2002 и технологических карт.</t>
  </si>
  <si>
    <t>Примерное десятидневное меню составлено на основании «Сборника рецептур блюд и кулинарных изделий для</t>
  </si>
  <si>
    <t xml:space="preserve">предприятий общественного питания при общеобразовательных школах» под общей редакцией  В.Т. Лапшиной, </t>
  </si>
  <si>
    <t>общеобразовательных учреждений на 2022-2023 учебный год на 10 дней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</si>
</sst>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17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" fontId="5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17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7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16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17" fontId="5" fillId="0" borderId="18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7" fontId="5" fillId="0" borderId="11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/>
    </xf>
    <xf numFmtId="0" fontId="5" fillId="0" borderId="18" xfId="0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11.25390625" style="0" customWidth="1"/>
    <col min="2" max="2" width="55.625" style="0" customWidth="1"/>
    <col min="3" max="3" width="13.75390625" style="0" customWidth="1"/>
    <col min="4" max="6" width="10.00390625" style="0" customWidth="1"/>
    <col min="7" max="7" width="16.375" style="0" customWidth="1"/>
    <col min="8" max="8" width="12.00390625" style="0" customWidth="1"/>
  </cols>
  <sheetData>
    <row r="1" spans="1:8" ht="18">
      <c r="A1" s="72" t="s">
        <v>6</v>
      </c>
      <c r="B1" s="72"/>
      <c r="C1" s="72"/>
      <c r="D1" s="72"/>
      <c r="E1" s="72"/>
      <c r="F1" s="72"/>
      <c r="G1" s="72"/>
      <c r="H1" s="72"/>
    </row>
    <row r="2" spans="1:8" ht="18">
      <c r="A2" s="72" t="s">
        <v>132</v>
      </c>
      <c r="B2" s="72"/>
      <c r="C2" s="72"/>
      <c r="D2" s="72"/>
      <c r="E2" s="72"/>
      <c r="F2" s="72"/>
      <c r="G2" s="72"/>
      <c r="H2" s="72"/>
    </row>
    <row r="3" ht="15.75">
      <c r="A3" s="1"/>
    </row>
    <row r="4" spans="1:8" ht="15.75">
      <c r="A4" s="70" t="s">
        <v>94</v>
      </c>
      <c r="B4" s="70"/>
      <c r="C4" s="70"/>
      <c r="D4" s="70"/>
      <c r="E4" s="70"/>
      <c r="F4" s="70"/>
      <c r="G4" s="70"/>
      <c r="H4" s="70"/>
    </row>
    <row r="5" ht="16.5" thickBot="1">
      <c r="A5" s="1"/>
    </row>
    <row r="6" spans="1:8" ht="15" customHeight="1" thickBot="1">
      <c r="A6" s="27" t="s">
        <v>99</v>
      </c>
      <c r="B6" s="65" t="s">
        <v>0</v>
      </c>
      <c r="C6" s="65" t="s">
        <v>101</v>
      </c>
      <c r="D6" s="67" t="s">
        <v>108</v>
      </c>
      <c r="E6" s="68"/>
      <c r="F6" s="69"/>
      <c r="G6" s="27" t="s">
        <v>106</v>
      </c>
      <c r="H6" s="27" t="s">
        <v>14</v>
      </c>
    </row>
    <row r="7" spans="1:8" ht="15" customHeight="1" thickBot="1">
      <c r="A7" s="28" t="s">
        <v>100</v>
      </c>
      <c r="B7" s="66"/>
      <c r="C7" s="66"/>
      <c r="D7" s="27" t="s">
        <v>109</v>
      </c>
      <c r="E7" s="27" t="s">
        <v>110</v>
      </c>
      <c r="F7" s="27" t="s">
        <v>111</v>
      </c>
      <c r="G7" s="28" t="s">
        <v>107</v>
      </c>
      <c r="H7" s="28" t="s">
        <v>15</v>
      </c>
    </row>
    <row r="8" spans="1:8" ht="15" customHeight="1">
      <c r="A8" s="52" t="s">
        <v>102</v>
      </c>
      <c r="B8" s="27"/>
      <c r="C8" s="27"/>
      <c r="D8" s="48"/>
      <c r="E8" s="48"/>
      <c r="F8" s="48"/>
      <c r="G8" s="48"/>
      <c r="H8" s="27"/>
    </row>
    <row r="9" spans="1:8" ht="15" customHeight="1" thickBot="1">
      <c r="A9" s="53" t="s">
        <v>103</v>
      </c>
      <c r="B9" s="28"/>
      <c r="C9" s="28"/>
      <c r="D9" s="49"/>
      <c r="E9" s="49"/>
      <c r="F9" s="49"/>
      <c r="G9" s="49"/>
      <c r="H9" s="28"/>
    </row>
    <row r="10" spans="1:8" ht="15.75">
      <c r="A10" s="50" t="s">
        <v>104</v>
      </c>
      <c r="B10" s="4" t="s">
        <v>17</v>
      </c>
      <c r="C10" s="23" t="s">
        <v>10</v>
      </c>
      <c r="D10" s="29">
        <v>8.8</v>
      </c>
      <c r="E10" s="7">
        <v>9.9</v>
      </c>
      <c r="F10" s="7">
        <v>31.4</v>
      </c>
      <c r="G10" s="7">
        <v>274.9</v>
      </c>
      <c r="H10" s="6">
        <v>132</v>
      </c>
    </row>
    <row r="11" spans="1:8" ht="15">
      <c r="A11" s="4"/>
      <c r="B11" s="4" t="s">
        <v>19</v>
      </c>
      <c r="C11" s="23" t="s">
        <v>59</v>
      </c>
      <c r="D11" s="7">
        <v>0.4</v>
      </c>
      <c r="E11" s="7">
        <v>0</v>
      </c>
      <c r="F11" s="7">
        <v>28</v>
      </c>
      <c r="G11" s="7">
        <v>56</v>
      </c>
      <c r="H11" s="4">
        <v>376</v>
      </c>
    </row>
    <row r="12" spans="1:8" ht="15">
      <c r="A12" s="32"/>
      <c r="B12" s="4" t="s">
        <v>63</v>
      </c>
      <c r="C12" s="29" t="s">
        <v>61</v>
      </c>
      <c r="D12" s="7">
        <v>5.1</v>
      </c>
      <c r="E12" s="7">
        <v>4.6</v>
      </c>
      <c r="F12" s="7">
        <v>5</v>
      </c>
      <c r="G12" s="7">
        <v>63</v>
      </c>
      <c r="H12" s="4">
        <v>209</v>
      </c>
    </row>
    <row r="13" spans="1:8" ht="15">
      <c r="A13" s="32"/>
      <c r="B13" s="4" t="s">
        <v>49</v>
      </c>
      <c r="C13" s="29" t="s">
        <v>16</v>
      </c>
      <c r="D13" s="7">
        <v>0.2</v>
      </c>
      <c r="E13" s="7">
        <v>0.9</v>
      </c>
      <c r="F13" s="7">
        <v>8.1</v>
      </c>
      <c r="G13" s="7">
        <v>43</v>
      </c>
      <c r="H13" s="4">
        <v>145</v>
      </c>
    </row>
    <row r="14" spans="1:8" ht="15">
      <c r="A14" s="23"/>
      <c r="B14" s="4" t="s">
        <v>4</v>
      </c>
      <c r="C14" s="23" t="s">
        <v>87</v>
      </c>
      <c r="D14" s="7">
        <v>3.6</v>
      </c>
      <c r="E14" s="7">
        <v>1</v>
      </c>
      <c r="F14" s="7">
        <v>24</v>
      </c>
      <c r="G14" s="7">
        <v>113.4</v>
      </c>
      <c r="H14" s="23"/>
    </row>
    <row r="15" spans="1:8" ht="15.75" thickBot="1">
      <c r="A15" s="5"/>
      <c r="B15" s="5" t="s">
        <v>5</v>
      </c>
      <c r="C15" s="24" t="s">
        <v>87</v>
      </c>
      <c r="D15" s="8">
        <v>3.68</v>
      </c>
      <c r="E15" s="8">
        <v>1.28</v>
      </c>
      <c r="F15" s="8">
        <v>25.12</v>
      </c>
      <c r="G15" s="8">
        <v>129.66</v>
      </c>
      <c r="H15" s="5"/>
    </row>
    <row r="16" spans="1:8" ht="16.5" thickBot="1">
      <c r="A16" s="12" t="s">
        <v>112</v>
      </c>
      <c r="B16" s="13"/>
      <c r="C16" s="14"/>
      <c r="D16" s="19">
        <f>D10+D11+D15+D12+D14+D13</f>
        <v>21.78</v>
      </c>
      <c r="E16" s="19">
        <f>E10+E11+E15+E12+E14+E13</f>
        <v>17.68</v>
      </c>
      <c r="F16" s="19">
        <f>F10+F11+F15+F12+F14+F13</f>
        <v>121.61999999999999</v>
      </c>
      <c r="G16" s="58">
        <f>G10+G11+G15+G12+G14+G13</f>
        <v>679.9599999999999</v>
      </c>
      <c r="H16" s="19"/>
    </row>
    <row r="17" spans="1:8" ht="15.75">
      <c r="A17" s="50" t="s">
        <v>105</v>
      </c>
      <c r="B17" s="4" t="s">
        <v>18</v>
      </c>
      <c r="C17" s="37" t="s">
        <v>68</v>
      </c>
      <c r="D17" s="6">
        <v>8.58</v>
      </c>
      <c r="E17" s="6">
        <v>0.72</v>
      </c>
      <c r="F17" s="6">
        <v>24.18</v>
      </c>
      <c r="G17" s="6">
        <v>161.8</v>
      </c>
      <c r="H17" s="4">
        <v>37</v>
      </c>
    </row>
    <row r="18" spans="1:8" ht="15">
      <c r="A18" s="23"/>
      <c r="B18" s="4" t="s">
        <v>74</v>
      </c>
      <c r="C18" s="37" t="s">
        <v>8</v>
      </c>
      <c r="D18" s="4">
        <v>5.4</v>
      </c>
      <c r="E18" s="4">
        <v>0.74</v>
      </c>
      <c r="F18" s="4">
        <v>9</v>
      </c>
      <c r="G18" s="4">
        <v>209.96</v>
      </c>
      <c r="H18" s="23" t="s">
        <v>73</v>
      </c>
    </row>
    <row r="19" spans="1:8" ht="15">
      <c r="A19" s="4"/>
      <c r="B19" s="4" t="s">
        <v>35</v>
      </c>
      <c r="C19" s="42" t="s">
        <v>20</v>
      </c>
      <c r="D19" s="4">
        <v>12.48</v>
      </c>
      <c r="E19" s="4">
        <v>21</v>
      </c>
      <c r="F19" s="4">
        <v>25.44</v>
      </c>
      <c r="G19" s="4">
        <v>268.8</v>
      </c>
      <c r="H19" s="4">
        <v>151</v>
      </c>
    </row>
    <row r="20" spans="1:8" ht="15">
      <c r="A20" s="23"/>
      <c r="B20" s="4" t="s">
        <v>36</v>
      </c>
      <c r="C20" s="43" t="s">
        <v>69</v>
      </c>
      <c r="D20" s="4">
        <v>2.15</v>
      </c>
      <c r="E20" s="4">
        <v>7.14</v>
      </c>
      <c r="F20" s="4">
        <v>12.54</v>
      </c>
      <c r="G20" s="4">
        <v>140.85</v>
      </c>
      <c r="H20" s="23">
        <v>52</v>
      </c>
    </row>
    <row r="21" spans="1:8" ht="15">
      <c r="A21" s="4"/>
      <c r="B21" s="4" t="s">
        <v>34</v>
      </c>
      <c r="C21" s="37" t="s">
        <v>8</v>
      </c>
      <c r="D21" s="4">
        <v>0</v>
      </c>
      <c r="E21" s="4">
        <v>0</v>
      </c>
      <c r="F21" s="4">
        <v>11.14</v>
      </c>
      <c r="G21" s="4">
        <v>49.6</v>
      </c>
      <c r="H21" s="4">
        <v>332</v>
      </c>
    </row>
    <row r="22" spans="1:8" ht="15">
      <c r="A22" s="4"/>
      <c r="B22" s="4" t="s">
        <v>5</v>
      </c>
      <c r="C22" s="21" t="s">
        <v>84</v>
      </c>
      <c r="D22" s="4">
        <v>1.84</v>
      </c>
      <c r="E22" s="4">
        <v>0.64</v>
      </c>
      <c r="F22" s="4">
        <v>12.56</v>
      </c>
      <c r="G22" s="4">
        <v>64.33</v>
      </c>
      <c r="H22" s="4"/>
    </row>
    <row r="23" spans="1:8" ht="15.75" thickBot="1">
      <c r="A23" s="5"/>
      <c r="B23" s="5" t="s">
        <v>4</v>
      </c>
      <c r="C23" s="29" t="s">
        <v>84</v>
      </c>
      <c r="D23" s="7">
        <v>1.8</v>
      </c>
      <c r="E23" s="7">
        <v>0.3</v>
      </c>
      <c r="F23" s="7">
        <v>13.3</v>
      </c>
      <c r="G23" s="7">
        <v>56.7</v>
      </c>
      <c r="H23" s="5"/>
    </row>
    <row r="24" spans="1:8" ht="16.5" thickBot="1">
      <c r="A24" s="12" t="s">
        <v>113</v>
      </c>
      <c r="B24" s="13"/>
      <c r="C24" s="15"/>
      <c r="D24" s="19">
        <f>D17+D18+D19+D20+D21+D23+D22</f>
        <v>32.25</v>
      </c>
      <c r="E24" s="19">
        <f>E17+E18+E19+E20+E21+E23+E22</f>
        <v>30.540000000000003</v>
      </c>
      <c r="F24" s="19">
        <f>F17+F18+F19+F20+F21+F23+F22</f>
        <v>108.16</v>
      </c>
      <c r="G24" s="58">
        <f>G17+G18+G19+G20+G21+G23+G22</f>
        <v>952.0400000000001</v>
      </c>
      <c r="H24" s="19"/>
    </row>
    <row r="25" spans="1:8" ht="18.75" thickBot="1">
      <c r="A25" s="12" t="s">
        <v>114</v>
      </c>
      <c r="B25" s="13"/>
      <c r="C25" s="15"/>
      <c r="D25" s="25">
        <f>D16+D24</f>
        <v>54.03</v>
      </c>
      <c r="E25" s="25">
        <f>E16+E24</f>
        <v>48.22</v>
      </c>
      <c r="F25" s="25">
        <f>F16+F24</f>
        <v>229.77999999999997</v>
      </c>
      <c r="G25" s="46">
        <f>G16+G24</f>
        <v>1632</v>
      </c>
      <c r="H25" s="25"/>
    </row>
    <row r="26" ht="15.75">
      <c r="A26" s="1"/>
    </row>
    <row r="27" spans="1:8" ht="15.75">
      <c r="A27" s="70" t="s">
        <v>94</v>
      </c>
      <c r="B27" s="70"/>
      <c r="C27" s="70"/>
      <c r="D27" s="70"/>
      <c r="E27" s="70"/>
      <c r="F27" s="70"/>
      <c r="G27" s="70"/>
      <c r="H27" s="70"/>
    </row>
    <row r="28" ht="16.5" thickBot="1">
      <c r="A28" s="1"/>
    </row>
    <row r="29" spans="1:8" ht="13.5" thickBot="1">
      <c r="A29" s="27" t="s">
        <v>99</v>
      </c>
      <c r="B29" s="65" t="s">
        <v>0</v>
      </c>
      <c r="C29" s="65" t="s">
        <v>101</v>
      </c>
      <c r="D29" s="67" t="s">
        <v>108</v>
      </c>
      <c r="E29" s="68"/>
      <c r="F29" s="69"/>
      <c r="G29" s="27" t="s">
        <v>106</v>
      </c>
      <c r="H29" s="27" t="s">
        <v>14</v>
      </c>
    </row>
    <row r="30" spans="1:8" ht="13.5" thickBot="1">
      <c r="A30" s="28" t="s">
        <v>100</v>
      </c>
      <c r="B30" s="66"/>
      <c r="C30" s="66"/>
      <c r="D30" s="51" t="s">
        <v>109</v>
      </c>
      <c r="E30" s="51" t="s">
        <v>110</v>
      </c>
      <c r="F30" s="51" t="s">
        <v>111</v>
      </c>
      <c r="G30" s="28" t="s">
        <v>107</v>
      </c>
      <c r="H30" s="28" t="s">
        <v>15</v>
      </c>
    </row>
    <row r="31" spans="1:8" ht="15.75">
      <c r="A31" s="52" t="s">
        <v>102</v>
      </c>
      <c r="B31" s="27"/>
      <c r="C31" s="48"/>
      <c r="D31" s="48"/>
      <c r="E31" s="48"/>
      <c r="F31" s="48"/>
      <c r="G31" s="48"/>
      <c r="H31" s="27"/>
    </row>
    <row r="32" spans="1:8" ht="16.5" thickBot="1">
      <c r="A32" s="53" t="s">
        <v>115</v>
      </c>
      <c r="B32" s="28"/>
      <c r="C32" s="49"/>
      <c r="D32" s="49"/>
      <c r="E32" s="49"/>
      <c r="F32" s="49"/>
      <c r="G32" s="49"/>
      <c r="H32" s="28"/>
    </row>
    <row r="33" spans="1:8" ht="15.75">
      <c r="A33" s="50" t="s">
        <v>104</v>
      </c>
      <c r="B33" s="4" t="s">
        <v>21</v>
      </c>
      <c r="C33" s="29" t="s">
        <v>8</v>
      </c>
      <c r="D33" s="7">
        <v>10.07</v>
      </c>
      <c r="E33" s="7">
        <v>10.42</v>
      </c>
      <c r="F33" s="7">
        <v>25.86</v>
      </c>
      <c r="G33" s="7">
        <v>239.85</v>
      </c>
      <c r="H33" s="23" t="s">
        <v>119</v>
      </c>
    </row>
    <row r="34" spans="1:8" ht="15">
      <c r="A34" s="37"/>
      <c r="B34" s="4" t="s">
        <v>76</v>
      </c>
      <c r="C34" s="29" t="s">
        <v>77</v>
      </c>
      <c r="D34" s="7">
        <v>0.1</v>
      </c>
      <c r="E34" s="7">
        <v>0</v>
      </c>
      <c r="F34" s="7">
        <v>13.8</v>
      </c>
      <c r="G34" s="7">
        <v>54</v>
      </c>
      <c r="H34" s="23" t="s">
        <v>75</v>
      </c>
    </row>
    <row r="35" spans="1:8" ht="15">
      <c r="A35" s="4"/>
      <c r="B35" s="4" t="s">
        <v>41</v>
      </c>
      <c r="C35" s="20" t="s">
        <v>82</v>
      </c>
      <c r="D35" s="7">
        <v>1.41</v>
      </c>
      <c r="E35" s="7">
        <v>5.08</v>
      </c>
      <c r="F35" s="7">
        <v>9.65</v>
      </c>
      <c r="G35" s="7">
        <v>85.9</v>
      </c>
      <c r="H35" s="4">
        <v>45</v>
      </c>
    </row>
    <row r="36" spans="1:8" ht="15">
      <c r="A36" s="32"/>
      <c r="B36" s="4" t="s">
        <v>88</v>
      </c>
      <c r="C36" s="35" t="s">
        <v>16</v>
      </c>
      <c r="D36" s="7">
        <v>1.5</v>
      </c>
      <c r="E36" s="7">
        <v>0.5</v>
      </c>
      <c r="F36" s="7">
        <v>21</v>
      </c>
      <c r="G36" s="7">
        <v>95</v>
      </c>
      <c r="H36" s="4">
        <v>368</v>
      </c>
    </row>
    <row r="37" spans="1:8" ht="15">
      <c r="A37" s="32"/>
      <c r="B37" s="4" t="s">
        <v>4</v>
      </c>
      <c r="C37" s="29" t="s">
        <v>61</v>
      </c>
      <c r="D37" s="7">
        <v>2.4</v>
      </c>
      <c r="E37" s="7">
        <v>0.4</v>
      </c>
      <c r="F37" s="7">
        <v>17.73</v>
      </c>
      <c r="G37" s="7">
        <v>75.6</v>
      </c>
      <c r="H37" s="4"/>
    </row>
    <row r="38" spans="1:8" ht="15.75" thickBot="1">
      <c r="A38" s="5"/>
      <c r="B38" s="5" t="s">
        <v>5</v>
      </c>
      <c r="C38" s="24" t="s">
        <v>87</v>
      </c>
      <c r="D38" s="8">
        <v>3.68</v>
      </c>
      <c r="E38" s="8">
        <v>1.28</v>
      </c>
      <c r="F38" s="8">
        <v>25.12</v>
      </c>
      <c r="G38" s="8">
        <v>129.66</v>
      </c>
      <c r="H38" s="5"/>
    </row>
    <row r="39" spans="1:8" ht="16.5" thickBot="1">
      <c r="A39" s="12" t="s">
        <v>112</v>
      </c>
      <c r="B39" s="13"/>
      <c r="C39" s="14"/>
      <c r="D39" s="19">
        <f>D33+D34+D38+D35+D37+D36</f>
        <v>19.16</v>
      </c>
      <c r="E39" s="19">
        <f>E33+E34+E38+E35+E37+E36</f>
        <v>17.68</v>
      </c>
      <c r="F39" s="19">
        <f>F33+F34+F38+F35+F37+F36</f>
        <v>113.16000000000001</v>
      </c>
      <c r="G39" s="58">
        <f>G33+G34+G38+G35+G37+G36</f>
        <v>680.01</v>
      </c>
      <c r="H39" s="19"/>
    </row>
    <row r="40" spans="1:8" ht="15.75">
      <c r="A40" s="50" t="s">
        <v>105</v>
      </c>
      <c r="B40" s="4" t="s">
        <v>11</v>
      </c>
      <c r="C40" s="23" t="s">
        <v>68</v>
      </c>
      <c r="D40" s="7">
        <v>10.7</v>
      </c>
      <c r="E40" s="7">
        <v>14.5</v>
      </c>
      <c r="F40" s="7">
        <v>20.48</v>
      </c>
      <c r="G40" s="7">
        <v>274.8</v>
      </c>
      <c r="H40" s="4">
        <v>773</v>
      </c>
    </row>
    <row r="41" spans="1:8" ht="15">
      <c r="A41" s="4"/>
      <c r="B41" s="4" t="s">
        <v>38</v>
      </c>
      <c r="C41" s="23" t="s">
        <v>8</v>
      </c>
      <c r="D41" s="7">
        <v>3.76</v>
      </c>
      <c r="E41" s="7">
        <v>3.86</v>
      </c>
      <c r="F41" s="7">
        <v>15.8</v>
      </c>
      <c r="G41" s="7">
        <v>92.62</v>
      </c>
      <c r="H41" s="4">
        <v>321</v>
      </c>
    </row>
    <row r="42" spans="1:8" ht="15">
      <c r="A42" s="36"/>
      <c r="B42" s="4" t="s">
        <v>39</v>
      </c>
      <c r="C42" s="20" t="s">
        <v>20</v>
      </c>
      <c r="D42" s="7">
        <v>18.66</v>
      </c>
      <c r="E42" s="7">
        <v>12</v>
      </c>
      <c r="F42" s="7">
        <v>20.84</v>
      </c>
      <c r="G42" s="7">
        <v>274.5</v>
      </c>
      <c r="H42" s="36" t="s">
        <v>40</v>
      </c>
    </row>
    <row r="43" spans="1:8" ht="15">
      <c r="A43" s="4"/>
      <c r="B43" s="32" t="s">
        <v>23</v>
      </c>
      <c r="C43" s="21" t="s">
        <v>16</v>
      </c>
      <c r="D43" s="7">
        <v>1.36</v>
      </c>
      <c r="E43" s="7">
        <v>6.18</v>
      </c>
      <c r="F43" s="7">
        <v>8.94</v>
      </c>
      <c r="G43" s="7">
        <v>94.8</v>
      </c>
      <c r="H43" s="4">
        <v>67</v>
      </c>
    </row>
    <row r="44" spans="1:8" ht="15">
      <c r="A44" s="4"/>
      <c r="B44" s="4" t="s">
        <v>37</v>
      </c>
      <c r="C44" s="21" t="s">
        <v>8</v>
      </c>
      <c r="D44" s="7">
        <v>0.04</v>
      </c>
      <c r="E44" s="7">
        <v>0</v>
      </c>
      <c r="F44" s="7">
        <v>24.76</v>
      </c>
      <c r="G44" s="7">
        <v>94.2</v>
      </c>
      <c r="H44" s="4">
        <v>349</v>
      </c>
    </row>
    <row r="45" spans="1:8" ht="15">
      <c r="A45" s="4"/>
      <c r="B45" s="4" t="s">
        <v>5</v>
      </c>
      <c r="C45" s="21" t="s">
        <v>84</v>
      </c>
      <c r="D45" s="4">
        <v>1.84</v>
      </c>
      <c r="E45" s="4">
        <v>0.64</v>
      </c>
      <c r="F45" s="4">
        <v>12.56</v>
      </c>
      <c r="G45" s="4">
        <v>64.33</v>
      </c>
      <c r="H45" s="4"/>
    </row>
    <row r="46" spans="1:8" ht="15.75" thickBot="1">
      <c r="A46" s="4"/>
      <c r="B46" s="5" t="s">
        <v>4</v>
      </c>
      <c r="C46" s="29" t="s">
        <v>84</v>
      </c>
      <c r="D46" s="7">
        <v>1.8</v>
      </c>
      <c r="E46" s="7">
        <v>0.3</v>
      </c>
      <c r="F46" s="7">
        <v>13.3</v>
      </c>
      <c r="G46" s="7">
        <v>56.7</v>
      </c>
      <c r="H46" s="4"/>
    </row>
    <row r="47" spans="1:8" ht="16.5" thickBot="1">
      <c r="A47" s="12" t="s">
        <v>113</v>
      </c>
      <c r="B47" s="13"/>
      <c r="C47" s="15"/>
      <c r="D47" s="19">
        <f>D40+D41+D42+D43+D44+D45+D46</f>
        <v>38.16</v>
      </c>
      <c r="E47" s="19">
        <f>E40+E41+E42+E43+E44+E45+E46</f>
        <v>37.48</v>
      </c>
      <c r="F47" s="19">
        <f>F40+F41+F42+F44+F46+F45+F43</f>
        <v>116.68</v>
      </c>
      <c r="G47" s="58">
        <f>G40+G41+G42+G44+G46+G43+G45</f>
        <v>951.9500000000002</v>
      </c>
      <c r="H47" s="19"/>
    </row>
    <row r="48" spans="1:8" ht="18.75" thickBot="1">
      <c r="A48" s="12" t="s">
        <v>114</v>
      </c>
      <c r="B48" s="13"/>
      <c r="C48" s="15"/>
      <c r="D48" s="46">
        <f>D39+D47</f>
        <v>57.31999999999999</v>
      </c>
      <c r="E48" s="25">
        <f>E39+E47</f>
        <v>55.16</v>
      </c>
      <c r="F48" s="25">
        <f>F39+F47</f>
        <v>229.84000000000003</v>
      </c>
      <c r="G48" s="46">
        <f>G39+G47</f>
        <v>1631.96</v>
      </c>
      <c r="H48" s="25"/>
    </row>
    <row r="49" spans="1:8" ht="18">
      <c r="A49" s="11"/>
      <c r="B49" s="9"/>
      <c r="C49" s="10"/>
      <c r="D49" s="30"/>
      <c r="E49" s="30"/>
      <c r="F49" s="30"/>
      <c r="G49" s="30"/>
      <c r="H49" s="30"/>
    </row>
    <row r="50" spans="1:8" ht="15.75">
      <c r="A50" s="70" t="s">
        <v>94</v>
      </c>
      <c r="B50" s="70"/>
      <c r="C50" s="70"/>
      <c r="D50" s="70"/>
      <c r="E50" s="70"/>
      <c r="F50" s="70"/>
      <c r="G50" s="70"/>
      <c r="H50" s="70"/>
    </row>
    <row r="51" ht="16.5" thickBot="1">
      <c r="A51" s="1"/>
    </row>
    <row r="52" spans="1:8" ht="13.5" thickBot="1">
      <c r="A52" s="27" t="s">
        <v>99</v>
      </c>
      <c r="B52" s="65" t="s">
        <v>0</v>
      </c>
      <c r="C52" s="65" t="s">
        <v>101</v>
      </c>
      <c r="D52" s="67" t="s">
        <v>108</v>
      </c>
      <c r="E52" s="68"/>
      <c r="F52" s="69"/>
      <c r="G52" s="27" t="s">
        <v>106</v>
      </c>
      <c r="H52" s="27" t="s">
        <v>14</v>
      </c>
    </row>
    <row r="53" spans="1:8" ht="13.5" thickBot="1">
      <c r="A53" s="28" t="s">
        <v>100</v>
      </c>
      <c r="B53" s="66"/>
      <c r="C53" s="66"/>
      <c r="D53" s="51" t="s">
        <v>109</v>
      </c>
      <c r="E53" s="51" t="s">
        <v>110</v>
      </c>
      <c r="F53" s="51" t="s">
        <v>111</v>
      </c>
      <c r="G53" s="28" t="s">
        <v>107</v>
      </c>
      <c r="H53" s="28" t="s">
        <v>15</v>
      </c>
    </row>
    <row r="54" spans="1:8" ht="15.75">
      <c r="A54" s="52" t="s">
        <v>102</v>
      </c>
      <c r="B54" s="27"/>
      <c r="C54" s="48"/>
      <c r="D54" s="48"/>
      <c r="E54" s="48"/>
      <c r="F54" s="48"/>
      <c r="G54" s="48"/>
      <c r="H54" s="27"/>
    </row>
    <row r="55" spans="1:8" ht="16.5" thickBot="1">
      <c r="A55" s="53" t="s">
        <v>116</v>
      </c>
      <c r="B55" s="28"/>
      <c r="C55" s="49"/>
      <c r="D55" s="49"/>
      <c r="E55" s="49"/>
      <c r="F55" s="49"/>
      <c r="G55" s="49"/>
      <c r="H55" s="28"/>
    </row>
    <row r="56" spans="1:8" ht="15.75">
      <c r="A56" s="50" t="s">
        <v>104</v>
      </c>
      <c r="B56" s="4" t="s">
        <v>22</v>
      </c>
      <c r="C56" s="29" t="s">
        <v>83</v>
      </c>
      <c r="D56" s="7">
        <v>14.16</v>
      </c>
      <c r="E56" s="7">
        <v>14.19</v>
      </c>
      <c r="F56" s="7">
        <v>26.37</v>
      </c>
      <c r="G56" s="7">
        <v>361.58</v>
      </c>
      <c r="H56" s="23" t="s">
        <v>78</v>
      </c>
    </row>
    <row r="57" spans="1:8" ht="15">
      <c r="A57" s="32"/>
      <c r="B57" s="4" t="s">
        <v>42</v>
      </c>
      <c r="C57" s="29" t="s">
        <v>8</v>
      </c>
      <c r="D57" s="7">
        <v>2.4</v>
      </c>
      <c r="E57" s="7">
        <v>2.66</v>
      </c>
      <c r="F57" s="7">
        <v>20.54</v>
      </c>
      <c r="G57" s="7">
        <v>110.7</v>
      </c>
      <c r="H57" s="4">
        <v>379</v>
      </c>
    </row>
    <row r="58" spans="1:8" ht="15">
      <c r="A58" s="32"/>
      <c r="B58" s="32" t="s">
        <v>64</v>
      </c>
      <c r="C58" s="23" t="s">
        <v>16</v>
      </c>
      <c r="D58" s="7">
        <v>1.44</v>
      </c>
      <c r="E58" s="7">
        <v>5.2</v>
      </c>
      <c r="F58" s="7">
        <v>8.84</v>
      </c>
      <c r="G58" s="7">
        <v>86.71</v>
      </c>
      <c r="H58" s="4">
        <v>23</v>
      </c>
    </row>
    <row r="59" spans="1:8" ht="15">
      <c r="A59" s="32"/>
      <c r="B59" s="4" t="s">
        <v>4</v>
      </c>
      <c r="C59" s="29" t="s">
        <v>84</v>
      </c>
      <c r="D59" s="7">
        <v>1.8</v>
      </c>
      <c r="E59" s="7">
        <v>0.3</v>
      </c>
      <c r="F59" s="7">
        <v>13.3</v>
      </c>
      <c r="G59" s="7">
        <v>56.7</v>
      </c>
      <c r="H59" s="4"/>
    </row>
    <row r="60" spans="1:8" ht="15.75" thickBot="1">
      <c r="A60" s="33"/>
      <c r="B60" s="5" t="s">
        <v>5</v>
      </c>
      <c r="C60" s="38" t="s">
        <v>84</v>
      </c>
      <c r="D60" s="4">
        <v>1.84</v>
      </c>
      <c r="E60" s="4">
        <v>0.64</v>
      </c>
      <c r="F60" s="4">
        <v>12.56</v>
      </c>
      <c r="G60" s="4">
        <v>64.33</v>
      </c>
      <c r="H60" s="5"/>
    </row>
    <row r="61" spans="1:8" ht="16.5" thickBot="1">
      <c r="A61" s="12" t="s">
        <v>112</v>
      </c>
      <c r="B61" s="13"/>
      <c r="C61" s="14"/>
      <c r="D61" s="19">
        <f>D56+D57+D60+D58+D59</f>
        <v>21.64</v>
      </c>
      <c r="E61" s="19">
        <f>E56+E57+E60+E58+E59</f>
        <v>22.990000000000002</v>
      </c>
      <c r="F61" s="19">
        <f>F56+F57+F60+F58+F59</f>
        <v>81.61</v>
      </c>
      <c r="G61" s="58">
        <f>G56+G57+G60+G58+G59</f>
        <v>680.0200000000001</v>
      </c>
      <c r="H61" s="19"/>
    </row>
    <row r="62" spans="1:8" ht="15.75">
      <c r="A62" s="50" t="s">
        <v>105</v>
      </c>
      <c r="B62" s="39" t="s">
        <v>95</v>
      </c>
      <c r="C62" s="22" t="s">
        <v>10</v>
      </c>
      <c r="D62" s="7">
        <v>2.49</v>
      </c>
      <c r="E62" s="7">
        <v>2.55</v>
      </c>
      <c r="F62" s="7">
        <v>17.14</v>
      </c>
      <c r="G62" s="7">
        <v>147.8</v>
      </c>
      <c r="H62" s="6">
        <v>103</v>
      </c>
    </row>
    <row r="63" spans="1:8" ht="15">
      <c r="A63" s="4"/>
      <c r="B63" s="32" t="s">
        <v>43</v>
      </c>
      <c r="C63" s="23" t="s">
        <v>79</v>
      </c>
      <c r="D63" s="7">
        <v>7.46</v>
      </c>
      <c r="E63" s="7">
        <v>7.21</v>
      </c>
      <c r="F63" s="7">
        <v>46.37</v>
      </c>
      <c r="G63" s="7">
        <v>230</v>
      </c>
      <c r="H63" s="4">
        <v>302</v>
      </c>
    </row>
    <row r="64" spans="1:8" ht="15">
      <c r="A64" s="32"/>
      <c r="B64" s="4" t="s">
        <v>45</v>
      </c>
      <c r="C64" s="34" t="s">
        <v>16</v>
      </c>
      <c r="D64" s="7">
        <v>1.02</v>
      </c>
      <c r="E64" s="7">
        <v>7.09</v>
      </c>
      <c r="F64" s="7">
        <v>12.5</v>
      </c>
      <c r="G64" s="7">
        <v>105.92</v>
      </c>
      <c r="H64" s="4">
        <v>17</v>
      </c>
    </row>
    <row r="65" spans="1:8" ht="15">
      <c r="A65" s="4"/>
      <c r="B65" s="32" t="s">
        <v>89</v>
      </c>
      <c r="C65" s="21" t="s">
        <v>16</v>
      </c>
      <c r="D65" s="7">
        <v>11.32</v>
      </c>
      <c r="E65" s="7">
        <v>9.46</v>
      </c>
      <c r="F65" s="7">
        <v>14.27</v>
      </c>
      <c r="G65" s="7">
        <v>149.23</v>
      </c>
      <c r="H65" s="4">
        <v>229</v>
      </c>
    </row>
    <row r="66" spans="1:8" ht="15">
      <c r="A66" s="4"/>
      <c r="B66" s="32" t="s">
        <v>1</v>
      </c>
      <c r="C66" s="23" t="s">
        <v>8</v>
      </c>
      <c r="D66" s="7">
        <v>6.4</v>
      </c>
      <c r="E66" s="7">
        <v>5</v>
      </c>
      <c r="F66" s="7">
        <v>32</v>
      </c>
      <c r="G66" s="7">
        <v>198</v>
      </c>
      <c r="H66" s="4">
        <v>127</v>
      </c>
    </row>
    <row r="67" spans="1:8" ht="15">
      <c r="A67" s="4"/>
      <c r="B67" s="32" t="s">
        <v>5</v>
      </c>
      <c r="C67" s="21" t="s">
        <v>84</v>
      </c>
      <c r="D67" s="4">
        <v>1.84</v>
      </c>
      <c r="E67" s="4">
        <v>0.64</v>
      </c>
      <c r="F67" s="4">
        <v>12.56</v>
      </c>
      <c r="G67" s="4">
        <v>64.33</v>
      </c>
      <c r="H67" s="4"/>
    </row>
    <row r="68" spans="1:8" ht="15.75" thickBot="1">
      <c r="A68" s="4"/>
      <c r="B68" s="33" t="s">
        <v>4</v>
      </c>
      <c r="C68" s="24" t="s">
        <v>84</v>
      </c>
      <c r="D68" s="7">
        <v>1.8</v>
      </c>
      <c r="E68" s="7">
        <v>0.3</v>
      </c>
      <c r="F68" s="7">
        <v>13.3</v>
      </c>
      <c r="G68" s="7">
        <v>56.7</v>
      </c>
      <c r="H68" s="5"/>
    </row>
    <row r="69" spans="1:8" ht="16.5" thickBot="1">
      <c r="A69" s="12" t="s">
        <v>113</v>
      </c>
      <c r="B69" s="13"/>
      <c r="C69" s="14"/>
      <c r="D69" s="19">
        <f>D62+D63+D64+D66+D68+D65+D67</f>
        <v>32.33</v>
      </c>
      <c r="E69" s="19">
        <f>E62+E63+E64+E66+E68+E65+E67</f>
        <v>32.25</v>
      </c>
      <c r="F69" s="19">
        <f>F62+F63+F64+F66+F68+F65+F67</f>
        <v>148.14</v>
      </c>
      <c r="G69" s="58">
        <f>G62+G63+G64+G66+G68+G65+G67</f>
        <v>951.9800000000001</v>
      </c>
      <c r="H69" s="19"/>
    </row>
    <row r="70" spans="1:8" ht="18.75" thickBot="1">
      <c r="A70" s="12" t="s">
        <v>114</v>
      </c>
      <c r="B70" s="13"/>
      <c r="C70" s="15"/>
      <c r="D70" s="25">
        <f>D61+D69</f>
        <v>53.97</v>
      </c>
      <c r="E70" s="25">
        <f>E61+E69</f>
        <v>55.24</v>
      </c>
      <c r="F70" s="25">
        <f>F61+F69</f>
        <v>229.75</v>
      </c>
      <c r="G70" s="46">
        <f>G61+G69</f>
        <v>1632.0000000000002</v>
      </c>
      <c r="H70" s="25"/>
    </row>
    <row r="71" spans="1:8" ht="18">
      <c r="A71" s="11"/>
      <c r="B71" s="9"/>
      <c r="C71" s="10"/>
      <c r="D71" s="30"/>
      <c r="E71" s="30"/>
      <c r="F71" s="30"/>
      <c r="G71" s="56"/>
      <c r="H71" s="30"/>
    </row>
    <row r="72" spans="1:8" ht="18">
      <c r="A72" s="11"/>
      <c r="B72" s="9"/>
      <c r="C72" s="10"/>
      <c r="D72" s="30"/>
      <c r="E72" s="30"/>
      <c r="F72" s="30"/>
      <c r="G72" s="56"/>
      <c r="H72" s="30"/>
    </row>
    <row r="73" spans="1:8" ht="18">
      <c r="A73" s="11"/>
      <c r="B73" s="9"/>
      <c r="C73" s="10"/>
      <c r="D73" s="30"/>
      <c r="E73" s="30"/>
      <c r="F73" s="30"/>
      <c r="G73" s="56"/>
      <c r="H73" s="30"/>
    </row>
    <row r="74" spans="1:8" ht="18">
      <c r="A74" s="11"/>
      <c r="B74" s="9"/>
      <c r="C74" s="10"/>
      <c r="D74" s="30"/>
      <c r="E74" s="30"/>
      <c r="F74" s="30"/>
      <c r="G74" s="56"/>
      <c r="H74" s="30"/>
    </row>
    <row r="75" spans="1:8" ht="18">
      <c r="A75" s="11"/>
      <c r="B75" s="9"/>
      <c r="C75" s="10"/>
      <c r="D75" s="30"/>
      <c r="E75" s="30"/>
      <c r="F75" s="30"/>
      <c r="G75" s="56"/>
      <c r="H75" s="30"/>
    </row>
    <row r="76" spans="1:8" ht="18">
      <c r="A76" s="11"/>
      <c r="B76" s="9"/>
      <c r="C76" s="10"/>
      <c r="D76" s="30"/>
      <c r="E76" s="30"/>
      <c r="F76" s="30"/>
      <c r="G76" s="30"/>
      <c r="H76" s="30"/>
    </row>
    <row r="77" spans="1:8" ht="15.75">
      <c r="A77" s="70" t="s">
        <v>94</v>
      </c>
      <c r="B77" s="70"/>
      <c r="C77" s="70"/>
      <c r="D77" s="70"/>
      <c r="E77" s="70"/>
      <c r="F77" s="70"/>
      <c r="G77" s="70"/>
      <c r="H77" s="70"/>
    </row>
    <row r="78" ht="16.5" thickBot="1">
      <c r="A78" s="1"/>
    </row>
    <row r="79" spans="1:8" ht="13.5" thickBot="1">
      <c r="A79" s="27" t="s">
        <v>99</v>
      </c>
      <c r="B79" s="65" t="s">
        <v>0</v>
      </c>
      <c r="C79" s="65" t="s">
        <v>101</v>
      </c>
      <c r="D79" s="67" t="s">
        <v>108</v>
      </c>
      <c r="E79" s="68"/>
      <c r="F79" s="69"/>
      <c r="G79" s="27" t="s">
        <v>106</v>
      </c>
      <c r="H79" s="27" t="s">
        <v>14</v>
      </c>
    </row>
    <row r="80" spans="1:8" ht="13.5" thickBot="1">
      <c r="A80" s="28" t="s">
        <v>100</v>
      </c>
      <c r="B80" s="66"/>
      <c r="C80" s="66"/>
      <c r="D80" s="51" t="s">
        <v>109</v>
      </c>
      <c r="E80" s="51" t="s">
        <v>110</v>
      </c>
      <c r="F80" s="51" t="s">
        <v>111</v>
      </c>
      <c r="G80" s="28" t="s">
        <v>107</v>
      </c>
      <c r="H80" s="28" t="s">
        <v>15</v>
      </c>
    </row>
    <row r="81" spans="1:8" ht="15.75">
      <c r="A81" s="52" t="s">
        <v>102</v>
      </c>
      <c r="B81" s="54"/>
      <c r="C81" s="27"/>
      <c r="D81" s="48"/>
      <c r="E81" s="48"/>
      <c r="F81" s="48"/>
      <c r="G81" s="48"/>
      <c r="H81" s="27"/>
    </row>
    <row r="82" spans="1:8" ht="16.5" thickBot="1">
      <c r="A82" s="53" t="s">
        <v>117</v>
      </c>
      <c r="B82" s="55"/>
      <c r="C82" s="28"/>
      <c r="D82" s="49"/>
      <c r="E82" s="49"/>
      <c r="F82" s="49"/>
      <c r="G82" s="49"/>
      <c r="H82" s="28"/>
    </row>
    <row r="83" spans="1:8" ht="15.75">
      <c r="A83" s="50" t="s">
        <v>104</v>
      </c>
      <c r="B83" s="32" t="s">
        <v>90</v>
      </c>
      <c r="C83" s="23" t="s">
        <v>91</v>
      </c>
      <c r="D83" s="7">
        <v>11.8</v>
      </c>
      <c r="E83" s="7">
        <v>20</v>
      </c>
      <c r="F83" s="7">
        <v>26.5</v>
      </c>
      <c r="G83" s="7">
        <v>273.53</v>
      </c>
      <c r="H83" s="4">
        <v>212</v>
      </c>
    </row>
    <row r="84" spans="1:8" ht="15">
      <c r="A84" s="32"/>
      <c r="B84" s="32" t="s">
        <v>24</v>
      </c>
      <c r="C84" s="23" t="s">
        <v>8</v>
      </c>
      <c r="D84" s="7">
        <v>6.1</v>
      </c>
      <c r="E84" s="7">
        <v>5.44</v>
      </c>
      <c r="F84" s="7">
        <v>10.1</v>
      </c>
      <c r="G84" s="7">
        <v>113.34</v>
      </c>
      <c r="H84" s="4">
        <v>400</v>
      </c>
    </row>
    <row r="85" spans="1:8" ht="15">
      <c r="A85" s="32"/>
      <c r="B85" s="4" t="s">
        <v>62</v>
      </c>
      <c r="C85" s="29" t="s">
        <v>16</v>
      </c>
      <c r="D85" s="7">
        <v>4.14</v>
      </c>
      <c r="E85" s="7">
        <v>7.53</v>
      </c>
      <c r="F85" s="7">
        <v>32.8</v>
      </c>
      <c r="G85" s="7">
        <v>172.14</v>
      </c>
      <c r="H85" s="23" t="s">
        <v>120</v>
      </c>
    </row>
    <row r="86" spans="1:8" ht="15">
      <c r="A86" s="32"/>
      <c r="B86" s="32" t="s">
        <v>4</v>
      </c>
      <c r="C86" s="23" t="s">
        <v>84</v>
      </c>
      <c r="D86" s="7">
        <v>1.8</v>
      </c>
      <c r="E86" s="7">
        <v>0.3</v>
      </c>
      <c r="F86" s="7">
        <v>13.3</v>
      </c>
      <c r="G86" s="7">
        <v>56.7</v>
      </c>
      <c r="H86" s="4"/>
    </row>
    <row r="87" spans="1:8" ht="15.75" thickBot="1">
      <c r="A87" s="33"/>
      <c r="B87" s="33" t="s">
        <v>5</v>
      </c>
      <c r="C87" s="24" t="s">
        <v>84</v>
      </c>
      <c r="D87" s="4">
        <v>1.84</v>
      </c>
      <c r="E87" s="4">
        <v>0.64</v>
      </c>
      <c r="F87" s="4">
        <v>12.56</v>
      </c>
      <c r="G87" s="4">
        <v>64.33</v>
      </c>
      <c r="H87" s="5"/>
    </row>
    <row r="88" spans="1:8" ht="16.5" thickBot="1">
      <c r="A88" s="12" t="s">
        <v>112</v>
      </c>
      <c r="B88" s="13"/>
      <c r="C88" s="15"/>
      <c r="D88" s="19">
        <f>D83+D84+D87+D85+D86</f>
        <v>25.68</v>
      </c>
      <c r="E88" s="19">
        <f>E83+E84+E87+E85+E86</f>
        <v>33.91</v>
      </c>
      <c r="F88" s="19">
        <f>F83+F84+F87+F85+F86</f>
        <v>95.26</v>
      </c>
      <c r="G88" s="58">
        <f>G83+G84+G87+G85+G86</f>
        <v>680.04</v>
      </c>
      <c r="H88" s="19"/>
    </row>
    <row r="89" spans="1:8" ht="15.75">
      <c r="A89" s="50" t="s">
        <v>105</v>
      </c>
      <c r="B89" s="6" t="s">
        <v>25</v>
      </c>
      <c r="C89" s="29" t="s">
        <v>68</v>
      </c>
      <c r="D89" s="7">
        <v>2.32</v>
      </c>
      <c r="E89" s="7">
        <v>5.1</v>
      </c>
      <c r="F89" s="7">
        <v>24.92</v>
      </c>
      <c r="G89" s="7">
        <v>147.59</v>
      </c>
      <c r="H89" s="6">
        <v>76</v>
      </c>
    </row>
    <row r="90" spans="1:8" ht="15">
      <c r="A90" s="32"/>
      <c r="B90" s="4" t="s">
        <v>44</v>
      </c>
      <c r="C90" s="29" t="s">
        <v>79</v>
      </c>
      <c r="D90" s="7">
        <v>3.71</v>
      </c>
      <c r="E90" s="7">
        <v>5.32</v>
      </c>
      <c r="F90" s="7">
        <v>9.65</v>
      </c>
      <c r="G90" s="7">
        <v>148.68</v>
      </c>
      <c r="H90" s="4">
        <v>312</v>
      </c>
    </row>
    <row r="91" spans="1:8" ht="15">
      <c r="A91" s="32"/>
      <c r="B91" s="32" t="s">
        <v>67</v>
      </c>
      <c r="C91" s="21" t="s">
        <v>16</v>
      </c>
      <c r="D91" s="7">
        <v>3.85</v>
      </c>
      <c r="E91" s="7">
        <v>4.4</v>
      </c>
      <c r="F91" s="7">
        <v>26.73</v>
      </c>
      <c r="G91" s="7">
        <v>187.24</v>
      </c>
      <c r="H91" s="4">
        <v>49</v>
      </c>
    </row>
    <row r="92" spans="1:8" ht="15">
      <c r="A92" s="37"/>
      <c r="B92" s="4" t="s">
        <v>46</v>
      </c>
      <c r="C92" s="34" t="s">
        <v>16</v>
      </c>
      <c r="D92" s="7">
        <v>10.75</v>
      </c>
      <c r="E92" s="7">
        <v>10.55</v>
      </c>
      <c r="F92" s="7">
        <v>15.7</v>
      </c>
      <c r="G92" s="7">
        <v>231.08</v>
      </c>
      <c r="H92" s="23">
        <v>268</v>
      </c>
    </row>
    <row r="93" spans="1:8" ht="15">
      <c r="A93" s="32"/>
      <c r="B93" s="4" t="s">
        <v>12</v>
      </c>
      <c r="C93" s="29" t="s">
        <v>8</v>
      </c>
      <c r="D93" s="7">
        <v>3.66</v>
      </c>
      <c r="E93" s="7">
        <v>7.76</v>
      </c>
      <c r="F93" s="7">
        <v>17.86</v>
      </c>
      <c r="G93" s="7">
        <v>69.38</v>
      </c>
      <c r="H93" s="4">
        <v>128</v>
      </c>
    </row>
    <row r="94" spans="1:8" ht="15">
      <c r="A94" s="32"/>
      <c r="B94" s="4" t="s">
        <v>2</v>
      </c>
      <c r="C94" s="29" t="s">
        <v>16</v>
      </c>
      <c r="D94" s="7">
        <v>0.4</v>
      </c>
      <c r="E94" s="7">
        <v>0.4</v>
      </c>
      <c r="F94" s="7">
        <v>13.8</v>
      </c>
      <c r="G94" s="7">
        <v>47</v>
      </c>
      <c r="H94" s="4">
        <v>338</v>
      </c>
    </row>
    <row r="95" spans="1:8" ht="15">
      <c r="A95" s="32"/>
      <c r="B95" s="4" t="s">
        <v>5</v>
      </c>
      <c r="C95" s="21" t="s">
        <v>84</v>
      </c>
      <c r="D95" s="4">
        <v>1.84</v>
      </c>
      <c r="E95" s="4">
        <v>0.64</v>
      </c>
      <c r="F95" s="4">
        <v>12.56</v>
      </c>
      <c r="G95" s="4">
        <v>64.33</v>
      </c>
      <c r="H95" s="4"/>
    </row>
    <row r="96" spans="1:8" ht="15.75" thickBot="1">
      <c r="A96" s="4"/>
      <c r="B96" s="5" t="s">
        <v>4</v>
      </c>
      <c r="C96" s="24" t="s">
        <v>84</v>
      </c>
      <c r="D96" s="7">
        <v>1.8</v>
      </c>
      <c r="E96" s="7">
        <v>0.3</v>
      </c>
      <c r="F96" s="7">
        <v>13.3</v>
      </c>
      <c r="G96" s="7">
        <v>56.7</v>
      </c>
      <c r="H96" s="5"/>
    </row>
    <row r="97" spans="1:8" ht="16.5" thickBot="1">
      <c r="A97" s="12" t="s">
        <v>113</v>
      </c>
      <c r="B97" s="13"/>
      <c r="C97" s="15"/>
      <c r="D97" s="19">
        <f>D89+D90+D91+D93+D96+D94+D92+D95</f>
        <v>28.330000000000002</v>
      </c>
      <c r="E97" s="19">
        <f>E89+E90+E91+E93+E96+E94+E92+E95</f>
        <v>34.47</v>
      </c>
      <c r="F97" s="19">
        <f>F89+F90+F91+F93+F96+F94+F92+F95</f>
        <v>134.51999999999998</v>
      </c>
      <c r="G97" s="58">
        <f>G89+G90+G91+G93+G96+G94+G92+G95</f>
        <v>952.0000000000001</v>
      </c>
      <c r="H97" s="19"/>
    </row>
    <row r="98" spans="1:8" ht="18.75" thickBot="1">
      <c r="A98" s="12" t="s">
        <v>114</v>
      </c>
      <c r="B98" s="13"/>
      <c r="C98" s="15"/>
      <c r="D98" s="25">
        <f>D88+D97</f>
        <v>54.010000000000005</v>
      </c>
      <c r="E98" s="25">
        <f>E88+E97</f>
        <v>68.38</v>
      </c>
      <c r="F98" s="25">
        <f>F88+F97</f>
        <v>229.77999999999997</v>
      </c>
      <c r="G98" s="46">
        <f>G88+G97</f>
        <v>1632.04</v>
      </c>
      <c r="H98" s="25"/>
    </row>
    <row r="99" spans="1:8" ht="18">
      <c r="A99" s="11"/>
      <c r="B99" s="9"/>
      <c r="C99" s="10"/>
      <c r="D99" s="30"/>
      <c r="E99" s="30"/>
      <c r="F99" s="30"/>
      <c r="G99" s="30"/>
      <c r="H99" s="30"/>
    </row>
    <row r="100" spans="1:8" ht="15.75">
      <c r="A100" s="70" t="s">
        <v>94</v>
      </c>
      <c r="B100" s="70"/>
      <c r="C100" s="70"/>
      <c r="D100" s="70"/>
      <c r="E100" s="70"/>
      <c r="F100" s="70"/>
      <c r="G100" s="70"/>
      <c r="H100" s="70"/>
    </row>
    <row r="101" ht="16.5" thickBot="1">
      <c r="A101" s="1"/>
    </row>
    <row r="102" spans="1:8" ht="13.5" thickBot="1">
      <c r="A102" s="27" t="s">
        <v>99</v>
      </c>
      <c r="B102" s="65" t="s">
        <v>0</v>
      </c>
      <c r="C102" s="65" t="s">
        <v>101</v>
      </c>
      <c r="D102" s="67" t="s">
        <v>108</v>
      </c>
      <c r="E102" s="68"/>
      <c r="F102" s="69"/>
      <c r="G102" s="27" t="s">
        <v>106</v>
      </c>
      <c r="H102" s="27" t="s">
        <v>14</v>
      </c>
    </row>
    <row r="103" spans="1:8" ht="13.5" thickBot="1">
      <c r="A103" s="28" t="s">
        <v>100</v>
      </c>
      <c r="B103" s="66"/>
      <c r="C103" s="66"/>
      <c r="D103" s="51" t="s">
        <v>109</v>
      </c>
      <c r="E103" s="51" t="s">
        <v>110</v>
      </c>
      <c r="F103" s="51" t="s">
        <v>111</v>
      </c>
      <c r="G103" s="28" t="s">
        <v>107</v>
      </c>
      <c r="H103" s="28" t="s">
        <v>15</v>
      </c>
    </row>
    <row r="104" spans="1:8" ht="15.75">
      <c r="A104" s="52" t="s">
        <v>102</v>
      </c>
      <c r="B104" s="27"/>
      <c r="C104" s="54"/>
      <c r="D104" s="27"/>
      <c r="E104" s="27"/>
      <c r="F104" s="27"/>
      <c r="G104" s="27"/>
      <c r="H104" s="27"/>
    </row>
    <row r="105" spans="1:8" ht="16.5" thickBot="1">
      <c r="A105" s="53" t="s">
        <v>118</v>
      </c>
      <c r="B105" s="28"/>
      <c r="C105" s="55"/>
      <c r="D105" s="28"/>
      <c r="E105" s="28"/>
      <c r="F105" s="28"/>
      <c r="G105" s="28"/>
      <c r="H105" s="28"/>
    </row>
    <row r="106" spans="1:8" ht="15.75">
      <c r="A106" s="50" t="s">
        <v>104</v>
      </c>
      <c r="B106" s="4" t="s">
        <v>74</v>
      </c>
      <c r="C106" s="47" t="s">
        <v>79</v>
      </c>
      <c r="D106" s="4">
        <v>4.86</v>
      </c>
      <c r="E106" s="4">
        <v>0.67</v>
      </c>
      <c r="F106" s="4">
        <v>8.1</v>
      </c>
      <c r="G106" s="4">
        <v>163.67</v>
      </c>
      <c r="H106" s="23" t="s">
        <v>73</v>
      </c>
    </row>
    <row r="107" spans="1:8" ht="15">
      <c r="A107" s="32"/>
      <c r="B107" s="4" t="s">
        <v>47</v>
      </c>
      <c r="C107" s="29" t="s">
        <v>16</v>
      </c>
      <c r="D107" s="7">
        <v>11.04</v>
      </c>
      <c r="E107" s="7">
        <v>10.6</v>
      </c>
      <c r="F107" s="7">
        <v>18.07</v>
      </c>
      <c r="G107" s="7">
        <v>173</v>
      </c>
      <c r="H107" s="4">
        <v>58</v>
      </c>
    </row>
    <row r="108" spans="1:8" ht="15">
      <c r="A108" s="32"/>
      <c r="B108" s="4" t="s">
        <v>26</v>
      </c>
      <c r="C108" s="29" t="s">
        <v>8</v>
      </c>
      <c r="D108" s="7">
        <v>3.52</v>
      </c>
      <c r="E108" s="7">
        <v>3.72</v>
      </c>
      <c r="F108" s="7">
        <v>25.49</v>
      </c>
      <c r="G108" s="7">
        <v>145.2</v>
      </c>
      <c r="H108" s="4">
        <v>382</v>
      </c>
    </row>
    <row r="109" spans="1:8" ht="15">
      <c r="A109" s="32"/>
      <c r="B109" s="4" t="s">
        <v>65</v>
      </c>
      <c r="C109" s="29" t="s">
        <v>16</v>
      </c>
      <c r="D109" s="7">
        <v>1.66</v>
      </c>
      <c r="E109" s="7">
        <v>4.18</v>
      </c>
      <c r="F109" s="7">
        <v>13.33</v>
      </c>
      <c r="G109" s="7">
        <v>77.1</v>
      </c>
      <c r="H109" s="4">
        <v>53</v>
      </c>
    </row>
    <row r="110" spans="1:8" ht="15">
      <c r="A110" s="32"/>
      <c r="B110" s="4" t="s">
        <v>4</v>
      </c>
      <c r="C110" s="23" t="s">
        <v>84</v>
      </c>
      <c r="D110" s="7">
        <v>1.8</v>
      </c>
      <c r="E110" s="7">
        <v>0.3</v>
      </c>
      <c r="F110" s="7">
        <v>13.3</v>
      </c>
      <c r="G110" s="7">
        <v>56.7</v>
      </c>
      <c r="H110" s="4"/>
    </row>
    <row r="111" spans="1:8" ht="15.75" thickBot="1">
      <c r="A111" s="33"/>
      <c r="B111" s="5" t="s">
        <v>5</v>
      </c>
      <c r="C111" s="24" t="s">
        <v>84</v>
      </c>
      <c r="D111" s="4">
        <v>1.84</v>
      </c>
      <c r="E111" s="4">
        <v>0.64</v>
      </c>
      <c r="F111" s="4">
        <v>12.56</v>
      </c>
      <c r="G111" s="4">
        <v>64.33</v>
      </c>
      <c r="H111" s="5"/>
    </row>
    <row r="112" spans="1:8" ht="16.5" thickBot="1">
      <c r="A112" s="12" t="s">
        <v>112</v>
      </c>
      <c r="B112" s="13"/>
      <c r="C112" s="14"/>
      <c r="D112" s="19">
        <f>D106+D108+D111+D107+D109+D110</f>
        <v>24.72</v>
      </c>
      <c r="E112" s="19">
        <f>E106+E108+E111+E107+E109+E110</f>
        <v>20.11</v>
      </c>
      <c r="F112" s="19">
        <f>F106+F108+F111+F107+F109+F110</f>
        <v>90.85</v>
      </c>
      <c r="G112" s="59">
        <f>G106+G108+G111+G107+G109+G110</f>
        <v>680.0000000000001</v>
      </c>
      <c r="H112" s="19"/>
    </row>
    <row r="113" spans="1:8" ht="15.75">
      <c r="A113" s="50" t="s">
        <v>105</v>
      </c>
      <c r="B113" s="4" t="s">
        <v>96</v>
      </c>
      <c r="C113" s="23" t="s">
        <v>10</v>
      </c>
      <c r="D113" s="7">
        <v>1.75</v>
      </c>
      <c r="E113" s="7">
        <v>5.1</v>
      </c>
      <c r="F113" s="7">
        <v>9</v>
      </c>
      <c r="G113" s="7">
        <v>176.2</v>
      </c>
      <c r="H113" s="6">
        <v>88</v>
      </c>
    </row>
    <row r="114" spans="1:8" ht="15">
      <c r="A114" s="37"/>
      <c r="B114" s="4" t="s">
        <v>48</v>
      </c>
      <c r="C114" s="29" t="s">
        <v>86</v>
      </c>
      <c r="D114" s="7">
        <v>16.25</v>
      </c>
      <c r="E114" s="7">
        <v>19.71</v>
      </c>
      <c r="F114" s="7">
        <v>47.7</v>
      </c>
      <c r="G114" s="7">
        <v>401.02</v>
      </c>
      <c r="H114" s="23">
        <v>291</v>
      </c>
    </row>
    <row r="115" spans="1:8" ht="15">
      <c r="A115" s="32"/>
      <c r="B115" s="4" t="s">
        <v>3</v>
      </c>
      <c r="C115" s="35" t="s">
        <v>16</v>
      </c>
      <c r="D115" s="7">
        <v>2</v>
      </c>
      <c r="E115" s="7">
        <v>0.8</v>
      </c>
      <c r="F115" s="7">
        <v>6.76</v>
      </c>
      <c r="G115" s="7">
        <v>42</v>
      </c>
      <c r="H115" s="4">
        <v>70</v>
      </c>
    </row>
    <row r="116" spans="1:8" ht="15">
      <c r="A116" s="37"/>
      <c r="B116" s="4" t="s">
        <v>76</v>
      </c>
      <c r="C116" s="29" t="s">
        <v>77</v>
      </c>
      <c r="D116" s="7">
        <v>0.1</v>
      </c>
      <c r="E116" s="7">
        <v>0</v>
      </c>
      <c r="F116" s="7">
        <v>13.8</v>
      </c>
      <c r="G116" s="7">
        <v>54</v>
      </c>
      <c r="H116" s="23" t="s">
        <v>75</v>
      </c>
    </row>
    <row r="117" spans="1:8" ht="15">
      <c r="A117" s="32"/>
      <c r="B117" s="4" t="s">
        <v>49</v>
      </c>
      <c r="C117" s="29" t="s">
        <v>16</v>
      </c>
      <c r="D117" s="7">
        <v>0.2</v>
      </c>
      <c r="E117" s="7">
        <v>0.9</v>
      </c>
      <c r="F117" s="7">
        <v>8.1</v>
      </c>
      <c r="G117" s="7">
        <v>43</v>
      </c>
      <c r="H117" s="4">
        <v>145</v>
      </c>
    </row>
    <row r="118" spans="1:8" ht="15">
      <c r="A118" s="32"/>
      <c r="B118" s="4" t="s">
        <v>33</v>
      </c>
      <c r="C118" s="29" t="s">
        <v>9</v>
      </c>
      <c r="D118" s="7">
        <v>2.18</v>
      </c>
      <c r="E118" s="7">
        <v>1.6</v>
      </c>
      <c r="F118" s="7">
        <v>27.98</v>
      </c>
      <c r="G118" s="7">
        <v>114.72</v>
      </c>
      <c r="H118" s="4">
        <v>472</v>
      </c>
    </row>
    <row r="119" spans="1:8" ht="15">
      <c r="A119" s="32"/>
      <c r="B119" s="4" t="s">
        <v>5</v>
      </c>
      <c r="C119" s="21" t="s">
        <v>84</v>
      </c>
      <c r="D119" s="4">
        <v>1.84</v>
      </c>
      <c r="E119" s="4">
        <v>0.64</v>
      </c>
      <c r="F119" s="4">
        <v>12.56</v>
      </c>
      <c r="G119" s="4">
        <v>64.33</v>
      </c>
      <c r="H119" s="4"/>
    </row>
    <row r="120" spans="1:8" ht="15.75" thickBot="1">
      <c r="A120" s="4"/>
      <c r="B120" s="5" t="s">
        <v>4</v>
      </c>
      <c r="C120" s="24" t="s">
        <v>84</v>
      </c>
      <c r="D120" s="7">
        <v>1.8</v>
      </c>
      <c r="E120" s="7">
        <v>0.3</v>
      </c>
      <c r="F120" s="7">
        <v>13.3</v>
      </c>
      <c r="G120" s="7">
        <v>56.7</v>
      </c>
      <c r="H120" s="5"/>
    </row>
    <row r="121" spans="1:8" ht="16.5" thickBot="1">
      <c r="A121" s="12" t="s">
        <v>113</v>
      </c>
      <c r="B121" s="16"/>
      <c r="C121" s="17"/>
      <c r="D121" s="19">
        <f>D113+D114+D115+D116+D117+D120+D119+D118</f>
        <v>26.12</v>
      </c>
      <c r="E121" s="19">
        <f>E113+E114+E115+E116+E117+E120+E119+E118</f>
        <v>29.050000000000004</v>
      </c>
      <c r="F121" s="19">
        <f>F113+F114+F115+F116+F117+F120+F119+F118</f>
        <v>139.2</v>
      </c>
      <c r="G121" s="58">
        <f>G113+G114+G115+G116+G117+G120+G119+G118</f>
        <v>951.9700000000001</v>
      </c>
      <c r="H121" s="19"/>
    </row>
    <row r="122" spans="1:8" ht="18.75" thickBot="1">
      <c r="A122" s="12" t="s">
        <v>114</v>
      </c>
      <c r="B122" s="13"/>
      <c r="C122" s="15"/>
      <c r="D122" s="25">
        <f>D112+D121</f>
        <v>50.84</v>
      </c>
      <c r="E122" s="25">
        <f>E112+E121</f>
        <v>49.160000000000004</v>
      </c>
      <c r="F122" s="25">
        <f>F112+F121</f>
        <v>230.04999999999998</v>
      </c>
      <c r="G122" s="46">
        <f>G112+G121</f>
        <v>1631.9700000000003</v>
      </c>
      <c r="H122" s="25"/>
    </row>
    <row r="123" ht="13.5" thickBot="1"/>
    <row r="124" spans="1:8" ht="18.75" thickBot="1">
      <c r="A124" s="12" t="s">
        <v>121</v>
      </c>
      <c r="B124" s="13"/>
      <c r="C124" s="15"/>
      <c r="D124" s="57">
        <f>(D25+D48+D70+D98+D122)/5</f>
        <v>54.03399999999999</v>
      </c>
      <c r="E124" s="57">
        <f>(E25+E48+E70+E98+E122)/5</f>
        <v>55.232000000000006</v>
      </c>
      <c r="F124" s="57">
        <f>(F25+F48+F70+F98+F122)/5</f>
        <v>229.84</v>
      </c>
      <c r="G124" s="57">
        <f>(G25+G48+G70+G98+G122)/5</f>
        <v>1631.9940000000001</v>
      </c>
      <c r="H124" s="25"/>
    </row>
    <row r="125" spans="1:4" ht="18">
      <c r="A125" s="11"/>
      <c r="C125" s="18"/>
      <c r="D125" s="18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1"/>
    </row>
    <row r="134" ht="15.75">
      <c r="A134" s="11"/>
    </row>
    <row r="135" ht="15.75">
      <c r="A135" s="11"/>
    </row>
    <row r="136" ht="15.75">
      <c r="A136" s="11"/>
    </row>
    <row r="137" spans="1:4" ht="15.75" customHeight="1">
      <c r="A137" s="11"/>
      <c r="D137" s="26"/>
    </row>
    <row r="139" ht="15.75">
      <c r="A139" s="63"/>
    </row>
    <row r="140" ht="15.75">
      <c r="A140" s="64"/>
    </row>
    <row r="141" ht="15.75">
      <c r="A141" s="63"/>
    </row>
    <row r="142" ht="15.75">
      <c r="A142" s="63"/>
    </row>
    <row r="143" ht="15.75">
      <c r="A143" s="63"/>
    </row>
    <row r="144" ht="15.75">
      <c r="A144" s="63"/>
    </row>
    <row r="145" ht="15.75">
      <c r="A145" s="63"/>
    </row>
    <row r="146" ht="15.75">
      <c r="A146" s="63"/>
    </row>
    <row r="147" ht="15.75">
      <c r="A147" s="63"/>
    </row>
    <row r="148" ht="15.75">
      <c r="A148" s="63"/>
    </row>
    <row r="149" ht="15.75">
      <c r="A149" s="63"/>
    </row>
    <row r="150" ht="15.75">
      <c r="A150" s="63"/>
    </row>
    <row r="151" ht="15.75">
      <c r="A151" s="63"/>
    </row>
    <row r="158" spans="1:8" ht="15.75">
      <c r="A158" s="70" t="s">
        <v>94</v>
      </c>
      <c r="B158" s="70"/>
      <c r="C158" s="70"/>
      <c r="D158" s="70"/>
      <c r="E158" s="70"/>
      <c r="F158" s="70"/>
      <c r="G158" s="70"/>
      <c r="H158" s="70"/>
    </row>
    <row r="159" spans="1:9" ht="16.5" thickBot="1">
      <c r="A159" s="71"/>
      <c r="B159" s="71"/>
      <c r="C159" s="71"/>
      <c r="D159" s="71"/>
      <c r="E159" s="71"/>
      <c r="F159" s="71"/>
      <c r="G159" s="71"/>
      <c r="H159" s="71"/>
      <c r="I159" s="31"/>
    </row>
    <row r="160" spans="1:8" ht="13.5" thickBot="1">
      <c r="A160" s="27" t="s">
        <v>99</v>
      </c>
      <c r="B160" s="65" t="s">
        <v>0</v>
      </c>
      <c r="C160" s="65" t="s">
        <v>101</v>
      </c>
      <c r="D160" s="67" t="s">
        <v>108</v>
      </c>
      <c r="E160" s="68"/>
      <c r="F160" s="69"/>
      <c r="G160" s="27" t="s">
        <v>106</v>
      </c>
      <c r="H160" s="27" t="s">
        <v>14</v>
      </c>
    </row>
    <row r="161" spans="1:8" ht="13.5" thickBot="1">
      <c r="A161" s="28" t="s">
        <v>100</v>
      </c>
      <c r="B161" s="66"/>
      <c r="C161" s="66"/>
      <c r="D161" s="51" t="s">
        <v>109</v>
      </c>
      <c r="E161" s="51" t="s">
        <v>110</v>
      </c>
      <c r="F161" s="51" t="s">
        <v>111</v>
      </c>
      <c r="G161" s="28" t="s">
        <v>107</v>
      </c>
      <c r="H161" s="28" t="s">
        <v>15</v>
      </c>
    </row>
    <row r="162" spans="1:8" ht="15.75">
      <c r="A162" s="52" t="s">
        <v>127</v>
      </c>
      <c r="B162" s="27"/>
      <c r="C162" s="48"/>
      <c r="D162" s="27"/>
      <c r="E162" s="27"/>
      <c r="F162" s="27"/>
      <c r="G162" s="27"/>
      <c r="H162" s="27"/>
    </row>
    <row r="163" spans="1:8" ht="16.5" thickBot="1">
      <c r="A163" s="53" t="s">
        <v>103</v>
      </c>
      <c r="B163" s="28"/>
      <c r="C163" s="49"/>
      <c r="D163" s="28"/>
      <c r="E163" s="28"/>
      <c r="F163" s="28"/>
      <c r="G163" s="28"/>
      <c r="H163" s="28"/>
    </row>
    <row r="164" spans="1:8" ht="15.75">
      <c r="A164" s="50" t="s">
        <v>104</v>
      </c>
      <c r="B164" s="4" t="s">
        <v>72</v>
      </c>
      <c r="C164" s="29" t="s">
        <v>8</v>
      </c>
      <c r="D164" s="4">
        <v>6.7</v>
      </c>
      <c r="E164" s="4">
        <v>8.8</v>
      </c>
      <c r="F164" s="4">
        <v>24.1</v>
      </c>
      <c r="G164" s="4">
        <v>223.87</v>
      </c>
      <c r="H164" s="4">
        <v>130</v>
      </c>
    </row>
    <row r="165" spans="1:8" ht="15">
      <c r="A165" s="32"/>
      <c r="B165" s="4" t="s">
        <v>5</v>
      </c>
      <c r="C165" s="29" t="s">
        <v>9</v>
      </c>
      <c r="D165" s="4">
        <v>3.07</v>
      </c>
      <c r="E165" s="4">
        <v>1.07</v>
      </c>
      <c r="F165" s="4">
        <v>20.93</v>
      </c>
      <c r="G165" s="4">
        <v>109.12</v>
      </c>
      <c r="H165" s="4"/>
    </row>
    <row r="166" spans="1:8" ht="15">
      <c r="A166" s="32"/>
      <c r="B166" s="4" t="s">
        <v>4</v>
      </c>
      <c r="C166" s="29" t="s">
        <v>9</v>
      </c>
      <c r="D166" s="7">
        <v>3</v>
      </c>
      <c r="E166" s="7">
        <v>0.5</v>
      </c>
      <c r="F166" s="7">
        <v>22.16</v>
      </c>
      <c r="G166" s="7">
        <v>94.5</v>
      </c>
      <c r="H166" s="4"/>
    </row>
    <row r="167" spans="1:8" ht="15">
      <c r="A167" s="32"/>
      <c r="B167" s="4" t="s">
        <v>2</v>
      </c>
      <c r="C167" s="29" t="s">
        <v>16</v>
      </c>
      <c r="D167" s="7">
        <v>0.4</v>
      </c>
      <c r="E167" s="7">
        <v>0.4</v>
      </c>
      <c r="F167" s="7">
        <v>13.8</v>
      </c>
      <c r="G167" s="7">
        <v>47</v>
      </c>
      <c r="H167" s="4">
        <v>338</v>
      </c>
    </row>
    <row r="168" spans="1:8" ht="15">
      <c r="A168" s="4"/>
      <c r="B168" s="4" t="s">
        <v>41</v>
      </c>
      <c r="C168" s="20" t="s">
        <v>70</v>
      </c>
      <c r="D168" s="7">
        <v>2.12</v>
      </c>
      <c r="E168" s="7">
        <v>6.62</v>
      </c>
      <c r="F168" s="7">
        <v>15.98</v>
      </c>
      <c r="G168" s="7">
        <v>136.25</v>
      </c>
      <c r="H168" s="4">
        <v>45</v>
      </c>
    </row>
    <row r="169" spans="1:8" ht="15.75" thickBot="1">
      <c r="A169" s="33"/>
      <c r="B169" s="5" t="s">
        <v>12</v>
      </c>
      <c r="C169" s="38" t="s">
        <v>8</v>
      </c>
      <c r="D169" s="5">
        <v>3.66</v>
      </c>
      <c r="E169" s="5">
        <v>7.76</v>
      </c>
      <c r="F169" s="5">
        <v>17.86</v>
      </c>
      <c r="G169" s="5">
        <v>69.38</v>
      </c>
      <c r="H169" s="5">
        <v>128</v>
      </c>
    </row>
    <row r="170" spans="1:8" ht="16.5" thickBot="1">
      <c r="A170" s="12" t="s">
        <v>112</v>
      </c>
      <c r="B170" s="13"/>
      <c r="C170" s="14"/>
      <c r="D170" s="19">
        <f>D164+D165+D169+D166+D168+D167</f>
        <v>18.95</v>
      </c>
      <c r="E170" s="19">
        <f>E164+E165+E169+E166+E168+E167</f>
        <v>25.150000000000002</v>
      </c>
      <c r="F170" s="19">
        <f>F164+F165+F169+F166+F168+F167</f>
        <v>114.83</v>
      </c>
      <c r="G170" s="58">
        <f>G164+G165+G169+G166+G168+G167</f>
        <v>680.12</v>
      </c>
      <c r="H170" s="19"/>
    </row>
    <row r="171" spans="1:8" ht="15.75">
      <c r="A171" s="50" t="s">
        <v>105</v>
      </c>
      <c r="B171" s="6" t="s">
        <v>27</v>
      </c>
      <c r="C171" s="40" t="s">
        <v>68</v>
      </c>
      <c r="D171" s="6">
        <v>2.17</v>
      </c>
      <c r="E171" s="6">
        <v>4.5</v>
      </c>
      <c r="F171" s="6">
        <v>105.3</v>
      </c>
      <c r="G171" s="6">
        <v>126.59</v>
      </c>
      <c r="H171" s="6">
        <v>82</v>
      </c>
    </row>
    <row r="172" spans="1:8" ht="15">
      <c r="A172" s="32"/>
      <c r="B172" s="4" t="s">
        <v>44</v>
      </c>
      <c r="C172" s="29" t="s">
        <v>79</v>
      </c>
      <c r="D172" s="7">
        <v>3.91</v>
      </c>
      <c r="E172" s="7">
        <v>5.62</v>
      </c>
      <c r="F172" s="7">
        <v>9.65</v>
      </c>
      <c r="G172" s="7">
        <v>148.68</v>
      </c>
      <c r="H172" s="4">
        <v>312</v>
      </c>
    </row>
    <row r="173" spans="1:8" ht="15">
      <c r="A173" s="32"/>
      <c r="B173" s="4" t="s">
        <v>50</v>
      </c>
      <c r="C173" s="34" t="s">
        <v>20</v>
      </c>
      <c r="D173" s="4">
        <v>18.2</v>
      </c>
      <c r="E173" s="4">
        <v>11.9</v>
      </c>
      <c r="F173" s="4">
        <v>11.02</v>
      </c>
      <c r="G173" s="4">
        <v>364.5</v>
      </c>
      <c r="H173" s="4">
        <v>246</v>
      </c>
    </row>
    <row r="174" spans="1:8" ht="15">
      <c r="A174" s="32"/>
      <c r="B174" s="4" t="s">
        <v>32</v>
      </c>
      <c r="C174" s="29" t="s">
        <v>69</v>
      </c>
      <c r="D174" s="7">
        <v>2.63</v>
      </c>
      <c r="E174" s="7">
        <v>7.13</v>
      </c>
      <c r="F174" s="7">
        <v>10.63</v>
      </c>
      <c r="G174" s="7">
        <v>135</v>
      </c>
      <c r="H174" s="4">
        <v>25</v>
      </c>
    </row>
    <row r="175" spans="1:8" ht="15">
      <c r="A175" s="32"/>
      <c r="B175" s="4" t="s">
        <v>4</v>
      </c>
      <c r="C175" s="23" t="s">
        <v>84</v>
      </c>
      <c r="D175" s="7">
        <v>1.8</v>
      </c>
      <c r="E175" s="7">
        <v>0.3</v>
      </c>
      <c r="F175" s="7">
        <v>13.3</v>
      </c>
      <c r="G175" s="7">
        <v>56.7</v>
      </c>
      <c r="H175" s="4"/>
    </row>
    <row r="176" spans="1:8" ht="15">
      <c r="A176" s="32"/>
      <c r="B176" s="4" t="s">
        <v>5</v>
      </c>
      <c r="C176" s="21" t="s">
        <v>84</v>
      </c>
      <c r="D176" s="7">
        <v>1.84</v>
      </c>
      <c r="E176" s="4">
        <v>0.64</v>
      </c>
      <c r="F176" s="4">
        <v>12.56</v>
      </c>
      <c r="G176" s="4">
        <v>64.33</v>
      </c>
      <c r="H176" s="4"/>
    </row>
    <row r="177" spans="1:8" ht="15.75" thickBot="1">
      <c r="A177" s="32"/>
      <c r="B177" s="5" t="s">
        <v>19</v>
      </c>
      <c r="C177" s="29" t="s">
        <v>59</v>
      </c>
      <c r="D177" s="7">
        <v>0.4</v>
      </c>
      <c r="E177" s="7">
        <v>0</v>
      </c>
      <c r="F177" s="7">
        <v>28</v>
      </c>
      <c r="G177" s="7">
        <v>56</v>
      </c>
      <c r="H177" s="5">
        <v>376</v>
      </c>
    </row>
    <row r="178" spans="1:8" ht="16.5" thickBot="1">
      <c r="A178" s="12" t="s">
        <v>113</v>
      </c>
      <c r="B178" s="13"/>
      <c r="C178" s="15"/>
      <c r="D178" s="19">
        <f>D171+D172+D173+D175+D177+D174+D176</f>
        <v>30.95</v>
      </c>
      <c r="E178" s="19">
        <f>E171+E172+E173+E175+E177+E174+E176</f>
        <v>30.090000000000003</v>
      </c>
      <c r="F178" s="19">
        <f>F171+F172+F173+F175+F177+F174+F176</f>
        <v>190.46</v>
      </c>
      <c r="G178" s="58">
        <f>G171+G172+G173+G175+G177+G174+G176</f>
        <v>951.8000000000001</v>
      </c>
      <c r="H178" s="19"/>
    </row>
    <row r="179" spans="1:8" ht="18.75" thickBot="1">
      <c r="A179" s="12" t="s">
        <v>114</v>
      </c>
      <c r="B179" s="13"/>
      <c r="C179" s="15"/>
      <c r="D179" s="25">
        <f>D170+D178</f>
        <v>49.9</v>
      </c>
      <c r="E179" s="25">
        <f>E170+E178</f>
        <v>55.24000000000001</v>
      </c>
      <c r="F179" s="25">
        <f>F170+F178</f>
        <v>305.29</v>
      </c>
      <c r="G179" s="46">
        <f>G170+G178</f>
        <v>1631.92</v>
      </c>
      <c r="H179" s="25"/>
    </row>
    <row r="180" ht="15.75">
      <c r="A180" s="1"/>
    </row>
    <row r="181" spans="1:8" ht="15.75">
      <c r="A181" s="70" t="s">
        <v>94</v>
      </c>
      <c r="B181" s="70"/>
      <c r="C181" s="70"/>
      <c r="D181" s="70"/>
      <c r="E181" s="70"/>
      <c r="F181" s="70"/>
      <c r="G181" s="70"/>
      <c r="H181" s="70"/>
    </row>
    <row r="182" spans="1:8" ht="16.5" thickBot="1">
      <c r="A182" s="71"/>
      <c r="B182" s="71"/>
      <c r="C182" s="71"/>
      <c r="D182" s="71"/>
      <c r="E182" s="71"/>
      <c r="F182" s="71"/>
      <c r="G182" s="71"/>
      <c r="H182" s="71"/>
    </row>
    <row r="183" spans="1:8" ht="13.5" thickBot="1">
      <c r="A183" s="27" t="s">
        <v>99</v>
      </c>
      <c r="B183" s="65" t="s">
        <v>0</v>
      </c>
      <c r="C183" s="65" t="s">
        <v>101</v>
      </c>
      <c r="D183" s="67" t="s">
        <v>108</v>
      </c>
      <c r="E183" s="68"/>
      <c r="F183" s="69"/>
      <c r="G183" s="27" t="s">
        <v>106</v>
      </c>
      <c r="H183" s="27" t="s">
        <v>14</v>
      </c>
    </row>
    <row r="184" spans="1:8" ht="13.5" thickBot="1">
      <c r="A184" s="28" t="s">
        <v>100</v>
      </c>
      <c r="B184" s="66"/>
      <c r="C184" s="66"/>
      <c r="D184" s="27" t="s">
        <v>109</v>
      </c>
      <c r="E184" s="27" t="s">
        <v>110</v>
      </c>
      <c r="F184" s="27" t="s">
        <v>111</v>
      </c>
      <c r="G184" s="28" t="s">
        <v>107</v>
      </c>
      <c r="H184" s="28" t="s">
        <v>15</v>
      </c>
    </row>
    <row r="185" spans="1:8" ht="15.75">
      <c r="A185" s="52" t="s">
        <v>127</v>
      </c>
      <c r="B185" s="60"/>
      <c r="C185" s="27"/>
      <c r="D185" s="54"/>
      <c r="E185" s="27"/>
      <c r="F185" s="48"/>
      <c r="G185" s="27"/>
      <c r="H185" s="27"/>
    </row>
    <row r="186" spans="1:8" ht="16.5" thickBot="1">
      <c r="A186" s="53" t="s">
        <v>115</v>
      </c>
      <c r="B186" s="61"/>
      <c r="C186" s="28"/>
      <c r="D186" s="55"/>
      <c r="E186" s="28"/>
      <c r="F186" s="49"/>
      <c r="G186" s="28"/>
      <c r="H186" s="28"/>
    </row>
    <row r="187" spans="1:8" ht="15.75">
      <c r="A187" s="50" t="s">
        <v>104</v>
      </c>
      <c r="B187" s="9" t="s">
        <v>28</v>
      </c>
      <c r="C187" s="23" t="s">
        <v>10</v>
      </c>
      <c r="D187" s="9">
        <v>7.73</v>
      </c>
      <c r="E187" s="4">
        <v>9.03</v>
      </c>
      <c r="F187" s="9">
        <v>35.25</v>
      </c>
      <c r="G187" s="4">
        <v>276.9</v>
      </c>
      <c r="H187" s="4">
        <v>66</v>
      </c>
    </row>
    <row r="188" spans="1:8" ht="15">
      <c r="A188" s="4"/>
      <c r="B188" s="9" t="s">
        <v>5</v>
      </c>
      <c r="C188" s="23" t="s">
        <v>87</v>
      </c>
      <c r="D188" s="9">
        <v>3.68</v>
      </c>
      <c r="E188" s="4">
        <v>1.28</v>
      </c>
      <c r="F188" s="9">
        <v>25.12</v>
      </c>
      <c r="G188" s="4">
        <v>129.66</v>
      </c>
      <c r="H188" s="4"/>
    </row>
    <row r="189" spans="1:8" ht="15">
      <c r="A189" s="23"/>
      <c r="B189" s="4" t="s">
        <v>4</v>
      </c>
      <c r="C189" s="23" t="s">
        <v>87</v>
      </c>
      <c r="D189" s="7">
        <v>3.6</v>
      </c>
      <c r="E189" s="7">
        <v>0.6</v>
      </c>
      <c r="F189" s="7">
        <v>26.6</v>
      </c>
      <c r="G189" s="7">
        <v>113.4</v>
      </c>
      <c r="H189" s="23"/>
    </row>
    <row r="190" spans="1:8" ht="15">
      <c r="A190" s="4"/>
      <c r="B190" s="9" t="s">
        <v>63</v>
      </c>
      <c r="C190" s="23" t="s">
        <v>61</v>
      </c>
      <c r="D190" s="9">
        <v>5.1</v>
      </c>
      <c r="E190" s="4">
        <v>4.6</v>
      </c>
      <c r="F190" s="9">
        <v>5</v>
      </c>
      <c r="G190" s="4">
        <v>63</v>
      </c>
      <c r="H190" s="4">
        <v>209</v>
      </c>
    </row>
    <row r="191" spans="1:8" ht="15">
      <c r="A191" s="4"/>
      <c r="B191" s="9" t="s">
        <v>49</v>
      </c>
      <c r="C191" s="23" t="s">
        <v>16</v>
      </c>
      <c r="D191" s="9">
        <v>0.2</v>
      </c>
      <c r="E191" s="4">
        <v>0.9</v>
      </c>
      <c r="F191" s="9">
        <v>8.1</v>
      </c>
      <c r="G191" s="4">
        <v>43</v>
      </c>
      <c r="H191" s="4">
        <v>145</v>
      </c>
    </row>
    <row r="192" spans="1:8" ht="15.75" thickBot="1">
      <c r="A192" s="24"/>
      <c r="B192" s="9" t="s">
        <v>76</v>
      </c>
      <c r="C192" s="24" t="s">
        <v>77</v>
      </c>
      <c r="D192" s="9">
        <v>0.1</v>
      </c>
      <c r="E192" s="5">
        <v>0</v>
      </c>
      <c r="F192" s="9">
        <v>13.8</v>
      </c>
      <c r="G192" s="5">
        <v>54</v>
      </c>
      <c r="H192" s="24" t="s">
        <v>75</v>
      </c>
    </row>
    <row r="193" spans="1:8" ht="16.5" thickBot="1">
      <c r="A193" s="12" t="s">
        <v>112</v>
      </c>
      <c r="B193" s="13"/>
      <c r="C193" s="14"/>
      <c r="D193" s="19">
        <f>D187+D188+D191+D192+D189+D190</f>
        <v>20.409999999999997</v>
      </c>
      <c r="E193" s="19">
        <f>E187+E188+E191+E192+E189+E190</f>
        <v>16.409999999999997</v>
      </c>
      <c r="F193" s="19">
        <f>F187+F188+F191+F192+F189+F190</f>
        <v>113.87</v>
      </c>
      <c r="G193" s="58">
        <f>G187+G188+G191+G192+G189+G190</f>
        <v>679.9599999999999</v>
      </c>
      <c r="H193" s="19"/>
    </row>
    <row r="194" spans="1:8" ht="15.75">
      <c r="A194" s="50" t="s">
        <v>105</v>
      </c>
      <c r="B194" s="39" t="s">
        <v>51</v>
      </c>
      <c r="C194" s="22" t="s">
        <v>10</v>
      </c>
      <c r="D194" s="7">
        <v>7.1</v>
      </c>
      <c r="E194" s="7">
        <v>5.4</v>
      </c>
      <c r="F194" s="7">
        <v>15.5</v>
      </c>
      <c r="G194" s="7">
        <v>169.7</v>
      </c>
      <c r="H194" s="6">
        <v>87</v>
      </c>
    </row>
    <row r="195" spans="1:8" ht="15">
      <c r="A195" s="23"/>
      <c r="B195" s="4" t="s">
        <v>74</v>
      </c>
      <c r="C195" s="37" t="s">
        <v>8</v>
      </c>
      <c r="D195" s="4">
        <v>5.4</v>
      </c>
      <c r="E195" s="4">
        <v>0.74</v>
      </c>
      <c r="F195" s="4">
        <v>9</v>
      </c>
      <c r="G195" s="4">
        <v>209.96</v>
      </c>
      <c r="H195" s="23" t="s">
        <v>73</v>
      </c>
    </row>
    <row r="196" spans="1:8" ht="15">
      <c r="A196" s="37"/>
      <c r="B196" s="32" t="s">
        <v>52</v>
      </c>
      <c r="C196" s="23" t="s">
        <v>16</v>
      </c>
      <c r="D196" s="7">
        <v>9</v>
      </c>
      <c r="E196" s="7">
        <v>7.96</v>
      </c>
      <c r="F196" s="7">
        <v>9</v>
      </c>
      <c r="G196" s="7">
        <v>183.33</v>
      </c>
      <c r="H196" s="23">
        <v>289</v>
      </c>
    </row>
    <row r="197" spans="1:8" ht="15">
      <c r="A197" s="32"/>
      <c r="B197" s="32" t="s">
        <v>31</v>
      </c>
      <c r="C197" s="21" t="s">
        <v>69</v>
      </c>
      <c r="D197" s="7">
        <v>4.01</v>
      </c>
      <c r="E197" s="4">
        <v>15.75</v>
      </c>
      <c r="F197" s="4">
        <v>15.26</v>
      </c>
      <c r="G197" s="4">
        <v>168</v>
      </c>
      <c r="H197" s="4">
        <v>24</v>
      </c>
    </row>
    <row r="198" spans="1:8" ht="15">
      <c r="A198" s="32"/>
      <c r="B198" s="32" t="s">
        <v>4</v>
      </c>
      <c r="C198" s="23" t="s">
        <v>84</v>
      </c>
      <c r="D198" s="7">
        <v>1.8</v>
      </c>
      <c r="E198" s="7">
        <v>0.3</v>
      </c>
      <c r="F198" s="7">
        <v>13.3</v>
      </c>
      <c r="G198" s="7">
        <v>56.7</v>
      </c>
      <c r="H198" s="4"/>
    </row>
    <row r="199" spans="1:8" ht="15">
      <c r="A199" s="32"/>
      <c r="B199" s="32" t="s">
        <v>5</v>
      </c>
      <c r="C199" s="21" t="s">
        <v>84</v>
      </c>
      <c r="D199" s="7">
        <v>1.84</v>
      </c>
      <c r="E199" s="4">
        <v>0.64</v>
      </c>
      <c r="F199" s="4">
        <v>12.56</v>
      </c>
      <c r="G199" s="4">
        <v>64.33</v>
      </c>
      <c r="H199" s="4"/>
    </row>
    <row r="200" spans="1:8" ht="15.75" thickBot="1">
      <c r="A200" s="41"/>
      <c r="B200" s="33" t="s">
        <v>7</v>
      </c>
      <c r="C200" s="45" t="s">
        <v>8</v>
      </c>
      <c r="D200" s="8">
        <v>5.8</v>
      </c>
      <c r="E200" s="8">
        <v>5</v>
      </c>
      <c r="F200" s="8">
        <v>8</v>
      </c>
      <c r="G200" s="8">
        <v>100</v>
      </c>
      <c r="H200" s="24">
        <v>401</v>
      </c>
    </row>
    <row r="201" spans="1:8" ht="16.5" thickBot="1">
      <c r="A201" s="12" t="s">
        <v>113</v>
      </c>
      <c r="B201" s="13"/>
      <c r="C201" s="15"/>
      <c r="D201" s="19">
        <f>D194+D195+D198+D200+D196+D197+D199</f>
        <v>34.95</v>
      </c>
      <c r="E201" s="19">
        <f>E194+E195+E198+E200+E196+E197+E199</f>
        <v>35.790000000000006</v>
      </c>
      <c r="F201" s="19">
        <f>F194+F195+F198+F200+F196+F197+F199</f>
        <v>82.62</v>
      </c>
      <c r="G201" s="58">
        <f>G194+G195+G198+G200+G196+G197+G199</f>
        <v>952.02</v>
      </c>
      <c r="H201" s="19"/>
    </row>
    <row r="202" spans="1:8" ht="18.75" thickBot="1">
      <c r="A202" s="12" t="s">
        <v>114</v>
      </c>
      <c r="B202" s="13"/>
      <c r="C202" s="15"/>
      <c r="D202" s="25">
        <f>D193+D201</f>
        <v>55.36</v>
      </c>
      <c r="E202" s="25">
        <f>E193+E201</f>
        <v>52.2</v>
      </c>
      <c r="F202" s="25">
        <f>F193+F201</f>
        <v>196.49</v>
      </c>
      <c r="G202" s="46">
        <f>G193+G201</f>
        <v>1631.98</v>
      </c>
      <c r="H202" s="25"/>
    </row>
    <row r="203" ht="15.75">
      <c r="A203" s="1"/>
    </row>
    <row r="204" spans="1:8" ht="15.75">
      <c r="A204" s="70" t="s">
        <v>94</v>
      </c>
      <c r="B204" s="70"/>
      <c r="C204" s="70"/>
      <c r="D204" s="70"/>
      <c r="E204" s="70"/>
      <c r="F204" s="70"/>
      <c r="G204" s="70"/>
      <c r="H204" s="70"/>
    </row>
    <row r="205" spans="1:8" ht="16.5" thickBot="1">
      <c r="A205" s="71"/>
      <c r="B205" s="71"/>
      <c r="C205" s="71"/>
      <c r="D205" s="71"/>
      <c r="E205" s="71"/>
      <c r="F205" s="71"/>
      <c r="G205" s="71"/>
      <c r="H205" s="71"/>
    </row>
    <row r="206" spans="1:8" ht="13.5" thickBot="1">
      <c r="A206" s="27" t="s">
        <v>99</v>
      </c>
      <c r="B206" s="65" t="s">
        <v>0</v>
      </c>
      <c r="C206" s="65" t="s">
        <v>101</v>
      </c>
      <c r="D206" s="67" t="s">
        <v>108</v>
      </c>
      <c r="E206" s="68"/>
      <c r="F206" s="69"/>
      <c r="G206" s="27" t="s">
        <v>106</v>
      </c>
      <c r="H206" s="27" t="s">
        <v>14</v>
      </c>
    </row>
    <row r="207" spans="1:8" ht="13.5" thickBot="1">
      <c r="A207" s="28" t="s">
        <v>100</v>
      </c>
      <c r="B207" s="66"/>
      <c r="C207" s="66"/>
      <c r="D207" s="51" t="s">
        <v>109</v>
      </c>
      <c r="E207" s="51" t="s">
        <v>110</v>
      </c>
      <c r="F207" s="51" t="s">
        <v>111</v>
      </c>
      <c r="G207" s="28" t="s">
        <v>107</v>
      </c>
      <c r="H207" s="28" t="s">
        <v>15</v>
      </c>
    </row>
    <row r="208" spans="1:8" ht="15.75">
      <c r="A208" s="52" t="s">
        <v>127</v>
      </c>
      <c r="B208" s="54"/>
      <c r="C208" s="27"/>
      <c r="D208" s="48"/>
      <c r="E208" s="48"/>
      <c r="F208" s="48"/>
      <c r="G208" s="48"/>
      <c r="H208" s="27"/>
    </row>
    <row r="209" spans="1:8" ht="16.5" thickBot="1">
      <c r="A209" s="53" t="s">
        <v>116</v>
      </c>
      <c r="B209" s="55"/>
      <c r="C209" s="28"/>
      <c r="D209" s="49"/>
      <c r="E209" s="49"/>
      <c r="F209" s="49"/>
      <c r="G209" s="49"/>
      <c r="H209" s="28"/>
    </row>
    <row r="210" spans="1:8" ht="15.75">
      <c r="A210" s="50" t="s">
        <v>104</v>
      </c>
      <c r="B210" s="32" t="s">
        <v>13</v>
      </c>
      <c r="C210" s="23" t="s">
        <v>8</v>
      </c>
      <c r="D210" s="7">
        <v>10.25</v>
      </c>
      <c r="E210" s="7">
        <v>10.32</v>
      </c>
      <c r="F210" s="7">
        <v>28.27</v>
      </c>
      <c r="G210" s="7">
        <v>296.9</v>
      </c>
      <c r="H210" s="4">
        <v>672</v>
      </c>
    </row>
    <row r="211" spans="1:8" ht="15">
      <c r="A211" s="32"/>
      <c r="B211" s="32" t="s">
        <v>5</v>
      </c>
      <c r="C211" s="23" t="s">
        <v>84</v>
      </c>
      <c r="D211" s="7">
        <v>1.84</v>
      </c>
      <c r="E211" s="4">
        <v>0.64</v>
      </c>
      <c r="F211" s="4">
        <v>12.56</v>
      </c>
      <c r="G211" s="4">
        <v>64.33</v>
      </c>
      <c r="H211" s="4"/>
    </row>
    <row r="212" spans="1:8" ht="15">
      <c r="A212" s="32"/>
      <c r="B212" s="32" t="s">
        <v>4</v>
      </c>
      <c r="C212" s="23" t="s">
        <v>84</v>
      </c>
      <c r="D212" s="7">
        <v>1.8</v>
      </c>
      <c r="E212" s="7">
        <v>0.3</v>
      </c>
      <c r="F212" s="7">
        <v>13.3</v>
      </c>
      <c r="G212" s="7">
        <v>56.7</v>
      </c>
      <c r="H212" s="4"/>
    </row>
    <row r="213" spans="1:8" ht="15">
      <c r="A213" s="32"/>
      <c r="B213" s="32" t="s">
        <v>62</v>
      </c>
      <c r="C213" s="23" t="s">
        <v>16</v>
      </c>
      <c r="D213" s="7">
        <v>11.12</v>
      </c>
      <c r="E213" s="7">
        <v>11.38</v>
      </c>
      <c r="F213" s="7">
        <v>11</v>
      </c>
      <c r="G213" s="7">
        <v>151.25</v>
      </c>
      <c r="H213" s="4">
        <v>42</v>
      </c>
    </row>
    <row r="214" spans="1:8" ht="15.75" thickBot="1">
      <c r="A214" s="33"/>
      <c r="B214" s="33" t="s">
        <v>42</v>
      </c>
      <c r="C214" s="45" t="s">
        <v>8</v>
      </c>
      <c r="D214" s="7">
        <v>2.4</v>
      </c>
      <c r="E214" s="7">
        <v>2.66</v>
      </c>
      <c r="F214" s="7">
        <v>20.54</v>
      </c>
      <c r="G214" s="7">
        <v>110.7</v>
      </c>
      <c r="H214" s="5">
        <v>379</v>
      </c>
    </row>
    <row r="215" spans="1:8" ht="16.5" thickBot="1">
      <c r="A215" s="12" t="s">
        <v>112</v>
      </c>
      <c r="B215" s="13"/>
      <c r="C215" s="15"/>
      <c r="D215" s="19">
        <f>D210+D211+D214+D212+D213</f>
        <v>27.409999999999997</v>
      </c>
      <c r="E215" s="19">
        <f>E210+E211+E214+E212+E213</f>
        <v>25.300000000000004</v>
      </c>
      <c r="F215" s="19">
        <f>F210+F211+F214+F212+F213</f>
        <v>85.67</v>
      </c>
      <c r="G215" s="58">
        <f>G210+G211+G214+G212+G213</f>
        <v>679.88</v>
      </c>
      <c r="H215" s="19"/>
    </row>
    <row r="216" spans="1:8" ht="15.75">
      <c r="A216" s="50" t="s">
        <v>105</v>
      </c>
      <c r="B216" s="6" t="s">
        <v>29</v>
      </c>
      <c r="C216" s="40" t="s">
        <v>10</v>
      </c>
      <c r="D216" s="7">
        <v>2</v>
      </c>
      <c r="E216" s="7">
        <v>5.18</v>
      </c>
      <c r="F216" s="7">
        <v>10.83</v>
      </c>
      <c r="G216" s="7">
        <v>112.72</v>
      </c>
      <c r="H216" s="6">
        <v>55</v>
      </c>
    </row>
    <row r="217" spans="1:8" ht="15">
      <c r="A217" s="32"/>
      <c r="B217" s="4" t="s">
        <v>60</v>
      </c>
      <c r="C217" s="29" t="s">
        <v>79</v>
      </c>
      <c r="D217" s="7">
        <v>7.32</v>
      </c>
      <c r="E217" s="7">
        <v>7.18</v>
      </c>
      <c r="F217" s="7">
        <v>45.04</v>
      </c>
      <c r="G217" s="7">
        <v>240.26</v>
      </c>
      <c r="H217" s="4">
        <v>302</v>
      </c>
    </row>
    <row r="218" spans="1:8" ht="15">
      <c r="A218" s="32"/>
      <c r="B218" s="4" t="s">
        <v>53</v>
      </c>
      <c r="C218" s="34" t="s">
        <v>16</v>
      </c>
      <c r="D218" s="7">
        <v>13</v>
      </c>
      <c r="E218" s="7">
        <v>12.24</v>
      </c>
      <c r="F218" s="7">
        <v>25.63</v>
      </c>
      <c r="G218" s="7">
        <v>278.75</v>
      </c>
      <c r="H218" s="4">
        <v>279</v>
      </c>
    </row>
    <row r="219" spans="1:8" ht="15">
      <c r="A219" s="32"/>
      <c r="B219" s="4" t="s">
        <v>66</v>
      </c>
      <c r="C219" s="34" t="s">
        <v>16</v>
      </c>
      <c r="D219" s="7">
        <v>2.98</v>
      </c>
      <c r="E219" s="7">
        <v>4.19</v>
      </c>
      <c r="F219" s="7">
        <v>10.25</v>
      </c>
      <c r="G219" s="7">
        <v>83.6</v>
      </c>
      <c r="H219" s="4">
        <v>42</v>
      </c>
    </row>
    <row r="220" spans="1:8" ht="15">
      <c r="A220" s="32"/>
      <c r="B220" s="4" t="s">
        <v>4</v>
      </c>
      <c r="C220" s="23" t="s">
        <v>84</v>
      </c>
      <c r="D220" s="7">
        <v>1.8</v>
      </c>
      <c r="E220" s="7">
        <v>0.3</v>
      </c>
      <c r="F220" s="7">
        <v>13.3</v>
      </c>
      <c r="G220" s="7">
        <v>56.7</v>
      </c>
      <c r="H220" s="4"/>
    </row>
    <row r="221" spans="1:8" ht="15">
      <c r="A221" s="32"/>
      <c r="B221" s="4" t="s">
        <v>5</v>
      </c>
      <c r="C221" s="21" t="s">
        <v>61</v>
      </c>
      <c r="D221" s="7">
        <v>2.45</v>
      </c>
      <c r="E221" s="4">
        <v>0.85</v>
      </c>
      <c r="F221" s="4">
        <v>16.75</v>
      </c>
      <c r="G221" s="4">
        <v>85.77</v>
      </c>
      <c r="H221" s="4"/>
    </row>
    <row r="222" spans="1:8" ht="15.75" thickBot="1">
      <c r="A222" s="32"/>
      <c r="B222" s="5" t="s">
        <v>37</v>
      </c>
      <c r="C222" s="29" t="s">
        <v>8</v>
      </c>
      <c r="D222" s="7">
        <v>0.04</v>
      </c>
      <c r="E222" s="7">
        <v>0</v>
      </c>
      <c r="F222" s="7">
        <v>24.76</v>
      </c>
      <c r="G222" s="7">
        <v>94.2</v>
      </c>
      <c r="H222" s="5">
        <v>349</v>
      </c>
    </row>
    <row r="223" spans="1:8" ht="16.5" thickBot="1">
      <c r="A223" s="12" t="s">
        <v>113</v>
      </c>
      <c r="B223" s="13"/>
      <c r="C223" s="15"/>
      <c r="D223" s="19">
        <f>D216+D217+D218+D220+D222+D219+D221</f>
        <v>29.59</v>
      </c>
      <c r="E223" s="19">
        <f>E216+E217+E218+E220+E222+E219+E221</f>
        <v>29.940000000000005</v>
      </c>
      <c r="F223" s="19">
        <f>F216+F217+F218+F220+F222+F219+F221</f>
        <v>146.56</v>
      </c>
      <c r="G223" s="58">
        <f>G216+G217+G218+G220+G222+G219+G221</f>
        <v>952.0000000000001</v>
      </c>
      <c r="H223" s="19"/>
    </row>
    <row r="224" spans="1:8" ht="18.75" thickBot="1">
      <c r="A224" s="12" t="s">
        <v>114</v>
      </c>
      <c r="B224" s="13"/>
      <c r="C224" s="15"/>
      <c r="D224" s="25">
        <f>D215+D223</f>
        <v>57</v>
      </c>
      <c r="E224" s="25">
        <f>E215+E223</f>
        <v>55.24000000000001</v>
      </c>
      <c r="F224" s="25">
        <f>F215+F223</f>
        <v>232.23000000000002</v>
      </c>
      <c r="G224" s="46">
        <f>G215+G223</f>
        <v>1631.88</v>
      </c>
      <c r="H224" s="25"/>
    </row>
    <row r="225" spans="1:8" ht="18">
      <c r="A225" s="11"/>
      <c r="B225" s="9"/>
      <c r="C225" s="10"/>
      <c r="D225" s="30"/>
      <c r="E225" s="30"/>
      <c r="F225" s="30"/>
      <c r="G225" s="56"/>
      <c r="H225" s="30"/>
    </row>
    <row r="226" spans="1:8" ht="18">
      <c r="A226" s="11"/>
      <c r="B226" s="9"/>
      <c r="C226" s="10"/>
      <c r="D226" s="30"/>
      <c r="E226" s="30"/>
      <c r="F226" s="30"/>
      <c r="G226" s="56"/>
      <c r="H226" s="30"/>
    </row>
    <row r="227" spans="1:8" ht="18">
      <c r="A227" s="11"/>
      <c r="B227" s="9"/>
      <c r="C227" s="10"/>
      <c r="D227" s="30"/>
      <c r="E227" s="30"/>
      <c r="F227" s="30"/>
      <c r="G227" s="56"/>
      <c r="H227" s="30"/>
    </row>
    <row r="228" spans="1:8" ht="18">
      <c r="A228" s="11"/>
      <c r="B228" s="9"/>
      <c r="C228" s="10"/>
      <c r="D228" s="30"/>
      <c r="E228" s="30"/>
      <c r="F228" s="30"/>
      <c r="G228" s="56"/>
      <c r="H228" s="30"/>
    </row>
    <row r="229" spans="1:8" ht="18">
      <c r="A229" s="11"/>
      <c r="B229" s="9"/>
      <c r="C229" s="10"/>
      <c r="D229" s="30"/>
      <c r="E229" s="30"/>
      <c r="F229" s="30"/>
      <c r="G229" s="56"/>
      <c r="H229" s="30"/>
    </row>
    <row r="230" spans="1:8" ht="18">
      <c r="A230" s="11"/>
      <c r="B230" s="9"/>
      <c r="C230" s="10"/>
      <c r="D230" s="30"/>
      <c r="E230" s="30"/>
      <c r="F230" s="30"/>
      <c r="G230" s="56"/>
      <c r="H230" s="30"/>
    </row>
    <row r="231" spans="1:4" ht="15.75">
      <c r="A231" s="1"/>
      <c r="B231" s="2"/>
      <c r="C231" s="3"/>
      <c r="D231" s="2"/>
    </row>
    <row r="232" spans="1:8" ht="15.75">
      <c r="A232" s="70" t="s">
        <v>94</v>
      </c>
      <c r="B232" s="70"/>
      <c r="C232" s="70"/>
      <c r="D232" s="70"/>
      <c r="E232" s="70"/>
      <c r="F232" s="70"/>
      <c r="G232" s="70"/>
      <c r="H232" s="70"/>
    </row>
    <row r="233" spans="1:8" ht="16.5" thickBot="1">
      <c r="A233" s="71"/>
      <c r="B233" s="71"/>
      <c r="C233" s="71"/>
      <c r="D233" s="71"/>
      <c r="E233" s="71"/>
      <c r="F233" s="71"/>
      <c r="G233" s="71"/>
      <c r="H233" s="71"/>
    </row>
    <row r="234" spans="1:8" ht="13.5" thickBot="1">
      <c r="A234" s="27" t="s">
        <v>99</v>
      </c>
      <c r="B234" s="65" t="s">
        <v>0</v>
      </c>
      <c r="C234" s="65" t="s">
        <v>101</v>
      </c>
      <c r="D234" s="67" t="s">
        <v>108</v>
      </c>
      <c r="E234" s="68"/>
      <c r="F234" s="69"/>
      <c r="G234" s="27" t="s">
        <v>106</v>
      </c>
      <c r="H234" s="27" t="s">
        <v>14</v>
      </c>
    </row>
    <row r="235" spans="1:8" ht="13.5" thickBot="1">
      <c r="A235" s="28" t="s">
        <v>100</v>
      </c>
      <c r="B235" s="66"/>
      <c r="C235" s="66"/>
      <c r="D235" s="51" t="s">
        <v>109</v>
      </c>
      <c r="E235" s="51" t="s">
        <v>110</v>
      </c>
      <c r="F235" s="51" t="s">
        <v>111</v>
      </c>
      <c r="G235" s="28" t="s">
        <v>107</v>
      </c>
      <c r="H235" s="28" t="s">
        <v>15</v>
      </c>
    </row>
    <row r="236" spans="1:8" ht="15.75">
      <c r="A236" s="52" t="s">
        <v>127</v>
      </c>
      <c r="B236" s="54"/>
      <c r="C236" s="27"/>
      <c r="D236" s="48"/>
      <c r="E236" s="48"/>
      <c r="F236" s="48"/>
      <c r="G236" s="48"/>
      <c r="H236" s="27"/>
    </row>
    <row r="237" spans="1:8" ht="16.5" thickBot="1">
      <c r="A237" s="53" t="s">
        <v>117</v>
      </c>
      <c r="B237" s="55"/>
      <c r="C237" s="28"/>
      <c r="D237" s="49"/>
      <c r="E237" s="49"/>
      <c r="F237" s="49"/>
      <c r="G237" s="49"/>
      <c r="H237" s="28"/>
    </row>
    <row r="238" spans="1:8" ht="15.75">
      <c r="A238" s="50" t="s">
        <v>104</v>
      </c>
      <c r="B238" s="32" t="s">
        <v>24</v>
      </c>
      <c r="C238" s="23" t="s">
        <v>8</v>
      </c>
      <c r="D238" s="7">
        <v>6.1</v>
      </c>
      <c r="E238" s="7">
        <v>5.44</v>
      </c>
      <c r="F238" s="7">
        <v>10.1</v>
      </c>
      <c r="G238" s="7">
        <v>113.34</v>
      </c>
      <c r="H238" s="4">
        <v>400</v>
      </c>
    </row>
    <row r="239" spans="1:8" ht="15">
      <c r="A239" s="32"/>
      <c r="B239" s="4" t="s">
        <v>5</v>
      </c>
      <c r="C239" s="29" t="s">
        <v>84</v>
      </c>
      <c r="D239" s="4">
        <v>1.84</v>
      </c>
      <c r="E239" s="4">
        <v>0.64</v>
      </c>
      <c r="F239" s="4">
        <v>12.56</v>
      </c>
      <c r="G239" s="4">
        <v>64.33</v>
      </c>
      <c r="H239" s="4"/>
    </row>
    <row r="240" spans="1:8" ht="15">
      <c r="A240" s="32"/>
      <c r="B240" s="4" t="s">
        <v>4</v>
      </c>
      <c r="C240" s="29" t="s">
        <v>84</v>
      </c>
      <c r="D240" s="7">
        <v>1.8</v>
      </c>
      <c r="E240" s="7">
        <v>0.3</v>
      </c>
      <c r="F240" s="7">
        <v>13.3</v>
      </c>
      <c r="G240" s="7">
        <v>56.7</v>
      </c>
      <c r="H240" s="4"/>
    </row>
    <row r="241" spans="1:8" ht="15">
      <c r="A241" s="32"/>
      <c r="B241" s="4" t="s">
        <v>88</v>
      </c>
      <c r="C241" s="35" t="s">
        <v>16</v>
      </c>
      <c r="D241" s="7">
        <v>1.5</v>
      </c>
      <c r="E241" s="7">
        <v>0.5</v>
      </c>
      <c r="F241" s="7">
        <v>21</v>
      </c>
      <c r="G241" s="7">
        <v>95</v>
      </c>
      <c r="H241" s="4">
        <v>368</v>
      </c>
    </row>
    <row r="242" spans="1:8" ht="15">
      <c r="A242" s="37"/>
      <c r="B242" s="4" t="s">
        <v>36</v>
      </c>
      <c r="C242" s="34" t="s">
        <v>16</v>
      </c>
      <c r="D242" s="7">
        <v>1.03</v>
      </c>
      <c r="E242" s="7">
        <v>3.09</v>
      </c>
      <c r="F242" s="7">
        <v>10.36</v>
      </c>
      <c r="G242" s="7">
        <v>93.9</v>
      </c>
      <c r="H242" s="23">
        <v>52</v>
      </c>
    </row>
    <row r="243" spans="1:8" ht="15.75" thickBot="1">
      <c r="A243" s="33"/>
      <c r="B243" s="5" t="s">
        <v>97</v>
      </c>
      <c r="C243" s="38" t="s">
        <v>93</v>
      </c>
      <c r="D243" s="8">
        <v>11.4</v>
      </c>
      <c r="E243" s="8">
        <v>20</v>
      </c>
      <c r="F243" s="8">
        <v>43.2</v>
      </c>
      <c r="G243" s="8">
        <v>256.74</v>
      </c>
      <c r="H243" s="5">
        <v>223</v>
      </c>
    </row>
    <row r="244" spans="1:8" ht="16.5" thickBot="1">
      <c r="A244" s="12" t="s">
        <v>112</v>
      </c>
      <c r="B244" s="13"/>
      <c r="C244" s="14"/>
      <c r="D244" s="19">
        <f>D238+D239+D243+D240+D242+D241</f>
        <v>23.67</v>
      </c>
      <c r="E244" s="19">
        <f>E238+E239+E243+E240+E242+E241</f>
        <v>29.97</v>
      </c>
      <c r="F244" s="19">
        <f>F238+F239+F243+F240+F242+F241</f>
        <v>110.52</v>
      </c>
      <c r="G244" s="58">
        <f>G238+G239+G243+G240+G242+G241</f>
        <v>680.01</v>
      </c>
      <c r="H244" s="19"/>
    </row>
    <row r="245" spans="1:8" ht="15.75">
      <c r="A245" s="50" t="s">
        <v>105</v>
      </c>
      <c r="B245" s="6" t="s">
        <v>98</v>
      </c>
      <c r="C245" s="29" t="s">
        <v>68</v>
      </c>
      <c r="D245" s="7">
        <v>10</v>
      </c>
      <c r="E245" s="7">
        <v>8.88</v>
      </c>
      <c r="F245" s="7">
        <v>12.08</v>
      </c>
      <c r="G245" s="7">
        <v>196.78</v>
      </c>
      <c r="H245" s="6">
        <v>769</v>
      </c>
    </row>
    <row r="246" spans="1:8" ht="15">
      <c r="A246" s="4"/>
      <c r="B246" s="4" t="s">
        <v>38</v>
      </c>
      <c r="C246" s="23" t="s">
        <v>8</v>
      </c>
      <c r="D246" s="7">
        <v>3.76</v>
      </c>
      <c r="E246" s="7">
        <v>3.86</v>
      </c>
      <c r="F246" s="7">
        <v>11.8</v>
      </c>
      <c r="G246" s="7">
        <v>87.87</v>
      </c>
      <c r="H246" s="4">
        <v>321</v>
      </c>
    </row>
    <row r="247" spans="1:8" ht="15">
      <c r="A247" s="32"/>
      <c r="B247" s="4" t="s">
        <v>54</v>
      </c>
      <c r="C247" s="34" t="s">
        <v>20</v>
      </c>
      <c r="D247" s="7">
        <v>7.82</v>
      </c>
      <c r="E247" s="7">
        <v>3.73</v>
      </c>
      <c r="F247" s="7">
        <v>7.15</v>
      </c>
      <c r="G247" s="7">
        <v>163.96</v>
      </c>
      <c r="H247" s="4">
        <v>89</v>
      </c>
    </row>
    <row r="248" spans="1:8" ht="15">
      <c r="A248" s="32"/>
      <c r="B248" s="32" t="s">
        <v>67</v>
      </c>
      <c r="C248" s="21" t="s">
        <v>16</v>
      </c>
      <c r="D248" s="7">
        <v>8.29</v>
      </c>
      <c r="E248" s="7">
        <v>6.8</v>
      </c>
      <c r="F248" s="7">
        <v>24.73</v>
      </c>
      <c r="G248" s="7">
        <v>187.24</v>
      </c>
      <c r="H248" s="4">
        <v>49</v>
      </c>
    </row>
    <row r="249" spans="1:8" ht="15">
      <c r="A249" s="32"/>
      <c r="B249" s="4" t="s">
        <v>4</v>
      </c>
      <c r="C249" s="29" t="s">
        <v>9</v>
      </c>
      <c r="D249" s="7">
        <v>3</v>
      </c>
      <c r="E249" s="7">
        <v>0.5</v>
      </c>
      <c r="F249" s="7">
        <v>22.17</v>
      </c>
      <c r="G249" s="7">
        <v>94.5</v>
      </c>
      <c r="H249" s="4"/>
    </row>
    <row r="250" spans="1:8" ht="15">
      <c r="A250" s="4"/>
      <c r="B250" s="9" t="s">
        <v>5</v>
      </c>
      <c r="C250" s="23" t="s">
        <v>87</v>
      </c>
      <c r="D250" s="9">
        <v>3.68</v>
      </c>
      <c r="E250" s="4">
        <v>1.28</v>
      </c>
      <c r="F250" s="9">
        <v>25.12</v>
      </c>
      <c r="G250" s="4">
        <v>129.66</v>
      </c>
      <c r="H250" s="4"/>
    </row>
    <row r="251" spans="1:8" ht="15.75" thickBot="1">
      <c r="A251" s="32"/>
      <c r="B251" s="5" t="s">
        <v>80</v>
      </c>
      <c r="C251" s="29" t="s">
        <v>8</v>
      </c>
      <c r="D251" s="7">
        <v>1</v>
      </c>
      <c r="E251" s="7">
        <v>0.2</v>
      </c>
      <c r="F251" s="7">
        <v>20.2</v>
      </c>
      <c r="G251" s="7">
        <v>92</v>
      </c>
      <c r="H251" s="5">
        <v>134</v>
      </c>
    </row>
    <row r="252" spans="1:8" ht="16.5" thickBot="1">
      <c r="A252" s="12" t="s">
        <v>113</v>
      </c>
      <c r="B252" s="13"/>
      <c r="C252" s="14"/>
      <c r="D252" s="19">
        <f>D245+D246+D247+D249+D251+D248+D250</f>
        <v>37.55</v>
      </c>
      <c r="E252" s="19">
        <f>E245+E246+E247+E249+E251+E248+E250</f>
        <v>25.25</v>
      </c>
      <c r="F252" s="19">
        <f>F245+F246+F247+F249+F251+F248+F250</f>
        <v>123.25000000000001</v>
      </c>
      <c r="G252" s="58">
        <f>G245+G246+G247+G249+G251+G248+G250</f>
        <v>952.01</v>
      </c>
      <c r="H252" s="19"/>
    </row>
    <row r="253" spans="1:8" ht="18.75" thickBot="1">
      <c r="A253" s="12" t="s">
        <v>114</v>
      </c>
      <c r="B253" s="13"/>
      <c r="C253" s="15"/>
      <c r="D253" s="25">
        <f>D244+D252</f>
        <v>61.22</v>
      </c>
      <c r="E253" s="25">
        <f>E244+E252</f>
        <v>55.22</v>
      </c>
      <c r="F253" s="25">
        <f>F244+F252</f>
        <v>233.77</v>
      </c>
      <c r="G253" s="46">
        <f>G244+G252</f>
        <v>1632.02</v>
      </c>
      <c r="H253" s="25"/>
    </row>
    <row r="254" ht="15.75">
      <c r="A254" s="1"/>
    </row>
    <row r="255" spans="1:8" ht="15.75">
      <c r="A255" s="70" t="s">
        <v>94</v>
      </c>
      <c r="B255" s="70"/>
      <c r="C255" s="70"/>
      <c r="D255" s="70"/>
      <c r="E255" s="70"/>
      <c r="F255" s="70"/>
      <c r="G255" s="70"/>
      <c r="H255" s="70"/>
    </row>
    <row r="256" spans="1:8" ht="16.5" thickBot="1">
      <c r="A256" s="71"/>
      <c r="B256" s="71"/>
      <c r="C256" s="71"/>
      <c r="D256" s="71"/>
      <c r="E256" s="71"/>
      <c r="F256" s="71"/>
      <c r="G256" s="71"/>
      <c r="H256" s="71"/>
    </row>
    <row r="257" spans="1:8" ht="13.5" thickBot="1">
      <c r="A257" s="27" t="s">
        <v>99</v>
      </c>
      <c r="B257" s="65" t="s">
        <v>0</v>
      </c>
      <c r="C257" s="65" t="s">
        <v>101</v>
      </c>
      <c r="D257" s="67" t="s">
        <v>108</v>
      </c>
      <c r="E257" s="68"/>
      <c r="F257" s="69"/>
      <c r="G257" s="27" t="s">
        <v>106</v>
      </c>
      <c r="H257" s="27" t="s">
        <v>14</v>
      </c>
    </row>
    <row r="258" spans="1:8" ht="13.5" thickBot="1">
      <c r="A258" s="28" t="s">
        <v>100</v>
      </c>
      <c r="B258" s="66"/>
      <c r="C258" s="66"/>
      <c r="D258" s="51" t="s">
        <v>109</v>
      </c>
      <c r="E258" s="51" t="s">
        <v>110</v>
      </c>
      <c r="F258" s="51" t="s">
        <v>111</v>
      </c>
      <c r="G258" s="28" t="s">
        <v>107</v>
      </c>
      <c r="H258" s="28" t="s">
        <v>15</v>
      </c>
    </row>
    <row r="259" spans="1:8" ht="15.75">
      <c r="A259" s="52" t="s">
        <v>127</v>
      </c>
      <c r="B259" s="27"/>
      <c r="C259" s="48"/>
      <c r="D259" s="48"/>
      <c r="E259" s="48"/>
      <c r="F259" s="48"/>
      <c r="G259" s="48"/>
      <c r="H259" s="27"/>
    </row>
    <row r="260" spans="1:8" ht="16.5" thickBot="1">
      <c r="A260" s="53" t="s">
        <v>118</v>
      </c>
      <c r="B260" s="28"/>
      <c r="C260" s="49"/>
      <c r="D260" s="49"/>
      <c r="E260" s="49"/>
      <c r="F260" s="49"/>
      <c r="G260" s="49"/>
      <c r="H260" s="28"/>
    </row>
    <row r="261" spans="1:8" ht="15.75">
      <c r="A261" s="50" t="s">
        <v>104</v>
      </c>
      <c r="B261" s="4" t="s">
        <v>76</v>
      </c>
      <c r="C261" s="29" t="s">
        <v>77</v>
      </c>
      <c r="D261" s="7">
        <v>0.1</v>
      </c>
      <c r="E261" s="7">
        <v>0</v>
      </c>
      <c r="F261" s="7">
        <v>13.8</v>
      </c>
      <c r="G261" s="7">
        <v>54</v>
      </c>
      <c r="H261" s="23" t="s">
        <v>75</v>
      </c>
    </row>
    <row r="262" spans="1:8" ht="15">
      <c r="A262" s="4"/>
      <c r="B262" s="4" t="s">
        <v>4</v>
      </c>
      <c r="C262" s="23" t="s">
        <v>84</v>
      </c>
      <c r="D262" s="7">
        <v>1.8</v>
      </c>
      <c r="E262" s="7">
        <v>0.3</v>
      </c>
      <c r="F262" s="7">
        <v>13.3</v>
      </c>
      <c r="G262" s="7">
        <v>56.7</v>
      </c>
      <c r="H262" s="4"/>
    </row>
    <row r="263" spans="1:8" ht="15">
      <c r="A263" s="23"/>
      <c r="B263" s="4" t="s">
        <v>81</v>
      </c>
      <c r="C263" s="23" t="s">
        <v>16</v>
      </c>
      <c r="D263" s="7">
        <v>1.36</v>
      </c>
      <c r="E263" s="7">
        <v>4.18</v>
      </c>
      <c r="F263" s="7">
        <v>10.44</v>
      </c>
      <c r="G263" s="7">
        <v>94.8</v>
      </c>
      <c r="H263" s="23">
        <v>69</v>
      </c>
    </row>
    <row r="264" spans="1:8" ht="15">
      <c r="A264" s="4"/>
      <c r="B264" s="4" t="s">
        <v>55</v>
      </c>
      <c r="C264" s="29" t="s">
        <v>92</v>
      </c>
      <c r="D264" s="7">
        <v>4.9</v>
      </c>
      <c r="E264" s="7">
        <v>5.55</v>
      </c>
      <c r="F264" s="7">
        <v>17.1</v>
      </c>
      <c r="G264" s="7">
        <v>160.55</v>
      </c>
      <c r="H264" s="4">
        <v>3</v>
      </c>
    </row>
    <row r="265" spans="1:8" ht="15.75" thickBot="1">
      <c r="A265" s="5"/>
      <c r="B265" s="5" t="s">
        <v>56</v>
      </c>
      <c r="C265" s="29" t="s">
        <v>85</v>
      </c>
      <c r="D265" s="7">
        <v>11</v>
      </c>
      <c r="E265" s="7">
        <v>18.32</v>
      </c>
      <c r="F265" s="7">
        <v>5.51</v>
      </c>
      <c r="G265" s="7">
        <v>313.9</v>
      </c>
      <c r="H265" s="5">
        <v>210</v>
      </c>
    </row>
    <row r="266" spans="1:8" ht="16.5" thickBot="1">
      <c r="A266" s="12" t="s">
        <v>112</v>
      </c>
      <c r="B266" s="13"/>
      <c r="C266" s="14"/>
      <c r="D266" s="19">
        <f>D261+D264+D265+D262+D263</f>
        <v>19.16</v>
      </c>
      <c r="E266" s="19">
        <f>E261+E264+E265+E262+E263</f>
        <v>28.35</v>
      </c>
      <c r="F266" s="19">
        <f>F261+F264+F265+F262+F263</f>
        <v>60.150000000000006</v>
      </c>
      <c r="G266" s="58">
        <f>G261+G264+G265+G262+G263</f>
        <v>679.95</v>
      </c>
      <c r="H266" s="19"/>
    </row>
    <row r="267" spans="1:8" ht="15.75">
      <c r="A267" s="50" t="s">
        <v>105</v>
      </c>
      <c r="B267" s="6" t="s">
        <v>57</v>
      </c>
      <c r="C267" s="29" t="s">
        <v>68</v>
      </c>
      <c r="D267" s="7">
        <v>6.75</v>
      </c>
      <c r="E267" s="7">
        <v>5.84</v>
      </c>
      <c r="F267" s="7">
        <v>25.39</v>
      </c>
      <c r="G267" s="7">
        <v>180.56</v>
      </c>
      <c r="H267" s="6">
        <v>104</v>
      </c>
    </row>
    <row r="268" spans="1:8" ht="15">
      <c r="A268" s="4"/>
      <c r="B268" s="4" t="s">
        <v>30</v>
      </c>
      <c r="C268" s="35" t="s">
        <v>71</v>
      </c>
      <c r="D268" s="7">
        <v>10.2</v>
      </c>
      <c r="E268" s="7">
        <v>11.69</v>
      </c>
      <c r="F268" s="7">
        <v>17.23</v>
      </c>
      <c r="G268" s="7">
        <v>327.13</v>
      </c>
      <c r="H268" s="4">
        <v>90</v>
      </c>
    </row>
    <row r="269" spans="1:8" ht="15">
      <c r="A269" s="4"/>
      <c r="B269" s="4" t="s">
        <v>58</v>
      </c>
      <c r="C269" s="35" t="s">
        <v>16</v>
      </c>
      <c r="D269" s="7">
        <v>1.65</v>
      </c>
      <c r="E269" s="7">
        <v>7.09</v>
      </c>
      <c r="F269" s="7">
        <v>4.91</v>
      </c>
      <c r="G269" s="7">
        <v>90.77</v>
      </c>
      <c r="H269" s="4">
        <v>13</v>
      </c>
    </row>
    <row r="270" spans="1:8" ht="15">
      <c r="A270" s="32"/>
      <c r="B270" s="4" t="s">
        <v>4</v>
      </c>
      <c r="C270" s="29" t="s">
        <v>61</v>
      </c>
      <c r="D270" s="7">
        <v>2.4</v>
      </c>
      <c r="E270" s="7">
        <v>0.4</v>
      </c>
      <c r="F270" s="7">
        <v>17.74</v>
      </c>
      <c r="G270" s="7">
        <v>75.6</v>
      </c>
      <c r="H270" s="4"/>
    </row>
    <row r="271" spans="1:8" ht="15">
      <c r="A271" s="32"/>
      <c r="B271" s="4" t="s">
        <v>5</v>
      </c>
      <c r="C271" s="21" t="s">
        <v>61</v>
      </c>
      <c r="D271" s="7">
        <v>2.45</v>
      </c>
      <c r="E271" s="4">
        <v>0.85</v>
      </c>
      <c r="F271" s="4">
        <v>16.75</v>
      </c>
      <c r="G271" s="4">
        <v>85.77</v>
      </c>
      <c r="H271" s="4"/>
    </row>
    <row r="272" spans="1:8" ht="15">
      <c r="A272" s="4"/>
      <c r="B272" s="4" t="s">
        <v>2</v>
      </c>
      <c r="C272" s="29" t="s">
        <v>16</v>
      </c>
      <c r="D272" s="7">
        <v>0.4</v>
      </c>
      <c r="E272" s="7">
        <v>0.4</v>
      </c>
      <c r="F272" s="7">
        <v>13.8</v>
      </c>
      <c r="G272" s="7">
        <v>47</v>
      </c>
      <c r="H272" s="4">
        <v>338</v>
      </c>
    </row>
    <row r="273" spans="1:8" ht="15.75" thickBot="1">
      <c r="A273" s="5"/>
      <c r="B273" s="5" t="s">
        <v>26</v>
      </c>
      <c r="C273" s="29" t="s">
        <v>8</v>
      </c>
      <c r="D273" s="7">
        <v>3.52</v>
      </c>
      <c r="E273" s="7">
        <v>3.72</v>
      </c>
      <c r="F273" s="7">
        <v>25.49</v>
      </c>
      <c r="G273" s="7">
        <v>145.2</v>
      </c>
      <c r="H273" s="5">
        <v>382</v>
      </c>
    </row>
    <row r="274" spans="1:8" ht="16.5" thickBot="1">
      <c r="A274" s="12" t="s">
        <v>113</v>
      </c>
      <c r="B274" s="44"/>
      <c r="C274" s="17"/>
      <c r="D274" s="19">
        <f>D267+D268+D269+D270+D273+D271+D272</f>
        <v>27.369999999999994</v>
      </c>
      <c r="E274" s="19">
        <f>E267+E268+E269+E270+E273+E271+E272</f>
        <v>29.99</v>
      </c>
      <c r="F274" s="19">
        <f>F267+F268+F269+F270+F273+F271+F272</f>
        <v>121.30999999999999</v>
      </c>
      <c r="G274" s="58">
        <f>G267+G268+G269+G270+G273+G271+G272</f>
        <v>952.03</v>
      </c>
      <c r="H274" s="19"/>
    </row>
    <row r="275" spans="1:8" ht="18.75" thickBot="1">
      <c r="A275" s="12" t="s">
        <v>114</v>
      </c>
      <c r="B275" s="13"/>
      <c r="C275" s="15"/>
      <c r="D275" s="25">
        <f>D266+D274</f>
        <v>46.529999999999994</v>
      </c>
      <c r="E275" s="25">
        <f>E266+E274</f>
        <v>58.34</v>
      </c>
      <c r="F275" s="25">
        <f>F266+F274</f>
        <v>181.45999999999998</v>
      </c>
      <c r="G275" s="46">
        <f>G266+G274</f>
        <v>1631.98</v>
      </c>
      <c r="H275" s="25"/>
    </row>
    <row r="276" ht="13.5" thickBot="1"/>
    <row r="277" spans="1:8" ht="18.75" thickBot="1">
      <c r="A277" s="12" t="s">
        <v>121</v>
      </c>
      <c r="B277" s="13"/>
      <c r="C277" s="15"/>
      <c r="D277" s="57">
        <f>(D179+D202+D224+D253+D275)/5</f>
        <v>54.001999999999995</v>
      </c>
      <c r="E277" s="57">
        <f>(E179+E202+E224+E253+E275)/5</f>
        <v>55.248000000000005</v>
      </c>
      <c r="F277" s="57">
        <f>(F179+F202+F224+F253+F275)/5</f>
        <v>229.848</v>
      </c>
      <c r="G277" s="57">
        <f>(G179+G202+G224+G253+G275)/5</f>
        <v>1631.9560000000001</v>
      </c>
      <c r="H277" s="25"/>
    </row>
    <row r="278" spans="1:8" ht="18">
      <c r="A278" s="11"/>
      <c r="B278" s="9"/>
      <c r="C278" s="10"/>
      <c r="D278" s="62"/>
      <c r="E278" s="62"/>
      <c r="F278" s="62"/>
      <c r="G278" s="62"/>
      <c r="H278" s="30"/>
    </row>
    <row r="279" spans="1:8" ht="18">
      <c r="A279" s="11"/>
      <c r="B279" s="9"/>
      <c r="C279" s="10"/>
      <c r="D279" s="62"/>
      <c r="E279" s="62"/>
      <c r="F279" s="62"/>
      <c r="G279" s="62"/>
      <c r="H279" s="30"/>
    </row>
    <row r="280" spans="1:8" ht="18">
      <c r="A280" s="11"/>
      <c r="B280" s="9"/>
      <c r="C280" s="10"/>
      <c r="D280" s="62"/>
      <c r="E280" s="62"/>
      <c r="F280" s="62"/>
      <c r="G280" s="62"/>
      <c r="H280" s="30"/>
    </row>
    <row r="282" ht="15.75">
      <c r="A282" s="1" t="s">
        <v>122</v>
      </c>
    </row>
    <row r="283" ht="15.75">
      <c r="A283" s="1" t="s">
        <v>123</v>
      </c>
    </row>
    <row r="284" ht="15.75">
      <c r="A284" s="1" t="s">
        <v>124</v>
      </c>
    </row>
    <row r="285" ht="15.75">
      <c r="A285" s="1" t="s">
        <v>125</v>
      </c>
    </row>
    <row r="286" ht="15.75">
      <c r="A286" s="11" t="s">
        <v>126</v>
      </c>
    </row>
    <row r="287" ht="15.75">
      <c r="A287" s="11"/>
    </row>
    <row r="288" ht="15.75">
      <c r="A288" s="11"/>
    </row>
    <row r="289" ht="15.75">
      <c r="A289" s="11"/>
    </row>
    <row r="290" spans="1:4" ht="15.75" customHeight="1">
      <c r="A290" s="11"/>
      <c r="D290" s="26"/>
    </row>
    <row r="292" ht="15.75">
      <c r="A292" s="63" t="s">
        <v>130</v>
      </c>
    </row>
    <row r="293" ht="15.75">
      <c r="A293" s="64" t="s">
        <v>131</v>
      </c>
    </row>
    <row r="294" ht="15.75">
      <c r="A294" s="63" t="s">
        <v>128</v>
      </c>
    </row>
    <row r="295" ht="15.75">
      <c r="A295" s="63" t="s">
        <v>129</v>
      </c>
    </row>
  </sheetData>
  <sheetProtection/>
  <mergeCells count="47">
    <mergeCell ref="A1:H1"/>
    <mergeCell ref="A2:H2"/>
    <mergeCell ref="D6:F6"/>
    <mergeCell ref="A27:H27"/>
    <mergeCell ref="B79:B80"/>
    <mergeCell ref="C79:C80"/>
    <mergeCell ref="A4:H4"/>
    <mergeCell ref="B6:B7"/>
    <mergeCell ref="A77:H77"/>
    <mergeCell ref="D52:F52"/>
    <mergeCell ref="D29:F29"/>
    <mergeCell ref="D79:F79"/>
    <mergeCell ref="C6:C7"/>
    <mergeCell ref="B52:B53"/>
    <mergeCell ref="A50:H50"/>
    <mergeCell ref="D102:F102"/>
    <mergeCell ref="B102:B103"/>
    <mergeCell ref="B29:B30"/>
    <mergeCell ref="C29:C30"/>
    <mergeCell ref="C52:C53"/>
    <mergeCell ref="A100:H100"/>
    <mergeCell ref="C102:C103"/>
    <mergeCell ref="A158:H158"/>
    <mergeCell ref="A159:H159"/>
    <mergeCell ref="B160:B161"/>
    <mergeCell ref="C160:C161"/>
    <mergeCell ref="D160:F160"/>
    <mergeCell ref="A181:H181"/>
    <mergeCell ref="A182:H182"/>
    <mergeCell ref="B183:B184"/>
    <mergeCell ref="C183:C184"/>
    <mergeCell ref="D183:F183"/>
    <mergeCell ref="A204:H204"/>
    <mergeCell ref="A205:H205"/>
    <mergeCell ref="B206:B207"/>
    <mergeCell ref="C206:C207"/>
    <mergeCell ref="D206:F206"/>
    <mergeCell ref="A232:H232"/>
    <mergeCell ref="A233:H233"/>
    <mergeCell ref="B234:B235"/>
    <mergeCell ref="C234:C235"/>
    <mergeCell ref="D234:F234"/>
    <mergeCell ref="A255:H255"/>
    <mergeCell ref="A256:H256"/>
    <mergeCell ref="B257:B258"/>
    <mergeCell ref="C257:C258"/>
    <mergeCell ref="D257:F257"/>
  </mergeCells>
  <printOptions/>
  <pageMargins left="0.3937007874015748" right="0.3937007874015748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User_12</dc:creator>
  <cp:keywords/>
  <dc:description/>
  <cp:lastModifiedBy>User_12</cp:lastModifiedBy>
  <cp:lastPrinted>2022-09-12T09:05:10Z</cp:lastPrinted>
  <dcterms:created xsi:type="dcterms:W3CDTF">2016-12-01T06:56:00Z</dcterms:created>
  <dcterms:modified xsi:type="dcterms:W3CDTF">2022-09-13T05:57:52Z</dcterms:modified>
  <cp:category/>
  <cp:version/>
  <cp:contentType/>
  <cp:contentStatus/>
</cp:coreProperties>
</file>